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<sst xmlns="http://schemas.openxmlformats.org/spreadsheetml/2006/main" count="4547" uniqueCount="2369">
  <si>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</si>
  <si>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</si>
  <si>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</si>
  <si>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</si>
  <si>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</si>
  <si>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</si>
  <si>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</si>
  <si>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</si>
  <si>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</si>
  <si>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</si>
  <si>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</si>
  <si>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</si>
  <si>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</si>
  <si>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</si>
  <si>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</si>
  <si>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</si>
  <si>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</si>
  <si>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</si>
  <si>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</si>
  <si>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</si>
  <si>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</si>
  <si>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</si>
  <si>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</si>
  <si>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</si>
  <si>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</si>
  <si>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</si>
  <si>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</si>
  <si>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</si>
  <si>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</si>
  <si>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</si>
  <si>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</si>
  <si>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</si>
  <si>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</si>
  <si>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</si>
  <si>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</si>
  <si>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</si>
  <si>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</si>
  <si>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</si>
  <si>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</si>
  <si>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</si>
  <si>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</si>
  <si>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</si>
  <si>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</si>
  <si>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</si>
  <si>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</si>
  <si>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</si>
  <si>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</si>
  <si>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</si>
  <si>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</si>
  <si>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</si>
  <si>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</si>
  <si>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</si>
  <si>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</si>
  <si>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</si>
  <si>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</si>
  <si>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</si>
  <si>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</si>
  <si>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</si>
  <si>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</si>
  <si>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</si>
  <si>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</si>
  <si>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</si>
  <si>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</si>
  <si>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</si>
  <si>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</si>
  <si>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</si>
  <si>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</si>
  <si>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</si>
  <si>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</si>
  <si>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</si>
  <si>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</si>
  <si>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</si>
  <si>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</si>
  <si>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</si>
  <si>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</si>
  <si>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</si>
  <si>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</si>
  <si>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</si>
  <si>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</si>
  <si>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</si>
  <si>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</si>
  <si>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</si>
  <si>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</si>
  <si>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</si>
  <si>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</si>
  <si>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</si>
  <si>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</si>
  <si>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</si>
  <si>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</si>
  <si>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</si>
  <si>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</si>
  <si>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</si>
  <si>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</si>
  <si>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</si>
  <si>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</si>
  <si>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</si>
  <si>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</si>
  <si>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</si>
  <si>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</si>
  <si>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</si>
  <si>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</si>
  <si>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</si>
  <si>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</si>
  <si>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</si>
  <si>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</si>
  <si>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</si>
  <si>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</si>
  <si>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</si>
  <si>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</si>
  <si>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</si>
  <si>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</si>
  <si>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</si>
  <si>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</si>
  <si>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</si>
  <si>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</si>
  <si>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</si>
  <si>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</si>
  <si>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</si>
  <si>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</si>
  <si>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</si>
  <si>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</si>
  <si>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</si>
  <si>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</si>
  <si>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</si>
  <si>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</si>
  <si>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</si>
  <si>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</si>
  <si>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</si>
  <si>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</si>
  <si>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</si>
  <si>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</si>
  <si>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</si>
  <si>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</si>
  <si>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</si>
  <si>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</si>
  <si>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</si>
  <si>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</si>
  <si>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</si>
  <si>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</si>
  <si>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</si>
  <si>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</si>
  <si>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</si>
  <si>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</si>
  <si>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</si>
  <si>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</si>
  <si>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</si>
  <si>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</si>
  <si>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</si>
  <si>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</si>
  <si>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</si>
  <si>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</si>
  <si>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</si>
  <si>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</si>
  <si>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</si>
  <si>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</si>
  <si>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</si>
  <si>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</si>
  <si>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</si>
  <si>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</si>
  <si>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</si>
  <si>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</si>
  <si>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</si>
  <si>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</si>
  <si>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</si>
  <si>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</si>
  <si>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</si>
  <si>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</si>
  <si>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</si>
  <si>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</si>
  <si>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</si>
  <si>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</si>
  <si>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</si>
  <si>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</si>
  <si>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</si>
  <si>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</si>
  <si>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</si>
  <si>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</si>
  <si>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</si>
  <si>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</si>
  <si>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</si>
  <si>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</si>
  <si>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</si>
  <si>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</si>
  <si>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</si>
  <si>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</si>
  <si>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</si>
  <si>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</si>
  <si>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</si>
  <si>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</si>
  <si>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</si>
  <si>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</si>
  <si>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</si>
  <si>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</si>
  <si>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</si>
  <si>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</si>
  <si>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</si>
  <si>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</si>
  <si>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</si>
  <si>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</si>
  <si>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</si>
  <si>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</si>
  <si>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</si>
  <si>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</si>
  <si>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</si>
  <si>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</si>
  <si>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</si>
  <si>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</si>
  <si>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</si>
  <si>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</si>
  <si>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</si>
  <si>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</si>
  <si>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</si>
  <si>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</si>
  <si>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</si>
  <si>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</si>
  <si>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</si>
  <si>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</si>
  <si>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</si>
  <si>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</si>
  <si>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</si>
  <si>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</si>
  <si>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</si>
  <si>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</si>
  <si>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</si>
  <si>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</si>
  <si>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</si>
  <si>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</si>
  <si>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</si>
  <si>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</si>
  <si>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</si>
  <si>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</si>
  <si>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</si>
  <si>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</si>
  <si>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</si>
  <si>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</si>
  <si>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</si>
  <si>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</si>
  <si>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</si>
  <si>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</si>
  <si>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</si>
  <si>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</si>
  <si>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</si>
  <si>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</si>
  <si>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</si>
  <si>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</si>
  <si>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</si>
  <si>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</si>
  <si>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</si>
  <si>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</si>
  <si>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</si>
  <si>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</si>
  <si>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</si>
  <si>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</si>
  <si>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</si>
  <si>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</si>
  <si>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</si>
  <si>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</si>
  <si>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</si>
  <si>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</si>
  <si>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</si>
  <si>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</si>
  <si>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</si>
  <si>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</si>
  <si>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</si>
  <si>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</si>
  <si>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</si>
  <si>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</si>
  <si>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</si>
  <si>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</si>
  <si>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</si>
  <si>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</si>
  <si>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</si>
  <si>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</si>
  <si>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</si>
  <si>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</si>
  <si>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</si>
  <si>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</si>
  <si>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</si>
  <si>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</si>
  <si>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</si>
  <si>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</si>
  <si>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</si>
  <si>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</si>
  <si>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</si>
  <si>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</si>
  <si>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</si>
  <si>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</si>
  <si>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</si>
  <si>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</si>
  <si>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</si>
  <si>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</si>
  <si>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</si>
  <si>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</si>
  <si>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</si>
  <si>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</si>
  <si>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</si>
  <si>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</si>
  <si>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</si>
  <si>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</si>
  <si>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</si>
  <si>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</si>
  <si>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</si>
  <si>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</si>
  <si>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</si>
  <si>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</si>
  <si>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</si>
  <si>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</si>
  <si>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</si>
  <si>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</si>
  <si>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</si>
  <si>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</si>
  <si>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</si>
  <si>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</si>
  <si>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</si>
  <si>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</si>
  <si>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</si>
  <si>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</si>
  <si>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</si>
  <si>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</si>
  <si>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</si>
  <si>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</si>
  <si>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</si>
  <si>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</si>
  <si>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</si>
  <si>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</si>
  <si>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</si>
  <si>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</si>
  <si>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</si>
  <si>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</si>
  <si>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</si>
  <si>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</si>
  <si>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</si>
  <si>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</si>
  <si>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</si>
  <si>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</si>
  <si>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</si>
  <si>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</si>
  <si>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</si>
  <si>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</si>
  <si>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</si>
  <si>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</si>
  <si>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</si>
  <si>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</si>
  <si>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</si>
  <si>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</si>
  <si>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</si>
  <si>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</si>
  <si>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</si>
  <si>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</si>
  <si>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</si>
  <si>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</si>
  <si>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</si>
  <si>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</si>
  <si>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</si>
  <si>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</si>
  <si>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</si>
  <si>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</si>
  <si>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</si>
  <si>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</si>
  <si>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</si>
  <si>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</si>
  <si>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</si>
  <si>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</si>
  <si>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</si>
  <si>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</si>
  <si>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</si>
  <si>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</si>
  <si>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</si>
  <si>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</si>
  <si>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</si>
  <si>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</si>
  <si>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</si>
  <si>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</si>
  <si>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</si>
  <si>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</si>
  <si>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</si>
  <si>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</si>
  <si>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</si>
  <si>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</si>
  <si>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</si>
  <si>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</si>
  <si>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</si>
  <si>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</si>
  <si>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</si>
  <si>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</si>
  <si>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</si>
  <si>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</si>
  <si>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</si>
  <si>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</si>
  <si>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</si>
  <si>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</si>
  <si>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</si>
  <si>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</si>
  <si>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</si>
  <si>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</si>
  <si>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</si>
  <si>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</si>
  <si>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</si>
  <si>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</si>
  <si>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</si>
  <si>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</si>
  <si>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</si>
  <si>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</si>
  <si>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</si>
  <si>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</si>
  <si>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</si>
  <si>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</si>
  <si>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</si>
  <si>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</si>
  <si>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</si>
  <si>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</si>
  <si>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</si>
  <si>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</si>
  <si>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</si>
  <si>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</si>
  <si>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</si>
  <si>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</si>
  <si>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</si>
  <si>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</si>
  <si>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</si>
  <si>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</si>
  <si>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</si>
  <si>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</si>
  <si>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</si>
  <si>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</si>
  <si>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</si>
  <si>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</si>
  <si>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</si>
  <si>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</si>
  <si>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</si>
  <si>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</si>
  <si>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</si>
  <si>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</si>
  <si>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</si>
  <si>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</si>
  <si>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</si>
  <si>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</si>
  <si>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</si>
  <si>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</si>
  <si>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</si>
  <si>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</si>
  <si>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</si>
  <si>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</si>
  <si>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</si>
  <si>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</si>
  <si>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</si>
  <si>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</si>
  <si>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</si>
  <si>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</si>
  <si>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</si>
  <si>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</si>
  <si>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</si>
  <si>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</si>
  <si>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</si>
  <si>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</si>
  <si>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</si>
  <si>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</si>
  <si>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</si>
  <si>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</si>
  <si>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</si>
  <si>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</si>
  <si>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</si>
  <si>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</si>
  <si>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</si>
  <si>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</si>
  <si>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</si>
  <si>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</si>
  <si>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</si>
  <si>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</si>
  <si>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</si>
  <si>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</si>
  <si>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</si>
  <si>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</si>
  <si>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</si>
  <si>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</si>
  <si>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</si>
  <si>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</si>
  <si>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</si>
  <si>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</si>
  <si>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</si>
  <si>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</si>
  <si>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</si>
  <si>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</si>
  <si>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</si>
  <si>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</si>
  <si>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</si>
  <si>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</si>
  <si>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</si>
  <si>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</si>
  <si>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</si>
  <si>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</si>
  <si>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</si>
  <si>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</si>
  <si>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</si>
  <si>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</si>
  <si>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</si>
  <si>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</si>
  <si>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</si>
  <si>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</si>
  <si>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</si>
  <si>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</si>
  <si>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</si>
  <si>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</si>
  <si>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</si>
  <si>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</si>
  <si>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</si>
  <si>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</si>
  <si>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</si>
  <si>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</si>
  <si>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</si>
  <si>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</si>
  <si>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</si>
  <si>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</si>
  <si>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</si>
  <si>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</si>
  <si>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</si>
  <si>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</si>
  <si>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</si>
  <si>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</si>
  <si>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</si>
  <si>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</si>
  <si>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</si>
  <si>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</si>
  <si>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</si>
  <si>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</si>
  <si>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</si>
  <si>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</si>
  <si>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</si>
  <si>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</si>
  <si>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</si>
  <si>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</si>
  <si>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</si>
  <si>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</si>
  <si>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</si>
  <si>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</si>
  <si>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</si>
  <si>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</si>
  <si>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</si>
  <si>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</si>
  <si>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</si>
  <si>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</si>
  <si>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</si>
  <si>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</si>
  <si>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</si>
  <si>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</si>
  <si>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</si>
  <si>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</si>
  <si>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</si>
  <si>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</si>
  <si>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</si>
  <si>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</si>
  <si>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</si>
  <si>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</si>
  <si>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</si>
  <si>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</si>
  <si>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</si>
  <si>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</si>
  <si>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</si>
  <si>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</si>
  <si>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</si>
  <si>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</si>
  <si>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</si>
  <si>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</si>
  <si>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</si>
  <si>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</si>
  <si>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</si>
  <si>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</si>
  <si>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</si>
  <si>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</si>
  <si>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</si>
  <si>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</si>
  <si>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</si>
  <si>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</si>
  <si>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</si>
  <si>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</si>
  <si>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</si>
  <si>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</si>
  <si>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</si>
  <si>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</si>
  <si>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</si>
  <si>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</si>
  <si>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</si>
  <si>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</si>
  <si>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</si>
  <si>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</si>
  <si>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</si>
  <si>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</si>
  <si>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</si>
  <si>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</si>
  <si>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</si>
  <si>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</si>
  <si>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</si>
  <si>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</si>
  <si>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</si>
  <si>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</si>
  <si>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</si>
  <si>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</si>
  <si>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</si>
  <si>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</si>
  <si>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</si>
  <si>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</si>
  <si>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</si>
  <si>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</si>
  <si>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</si>
  <si>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</si>
  <si>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</si>
  <si>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</si>
  <si>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</si>
  <si>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</si>
  <si>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</si>
  <si>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</si>
  <si>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</si>
  <si>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</si>
  <si>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</si>
  <si>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</si>
  <si>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</si>
  <si>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</si>
  <si>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</si>
  <si>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</si>
  <si>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</si>
  <si>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</si>
  <si>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</si>
  <si>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</si>
  <si>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</si>
  <si>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</si>
  <si>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</si>
  <si>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</si>
  <si>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</si>
  <si>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</si>
  <si>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</si>
  <si>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</si>
  <si>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</si>
  <si>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</si>
  <si>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</si>
  <si>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</si>
  <si>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</si>
  <si>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</si>
  <si>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</si>
  <si>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</si>
  <si>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</si>
  <si>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</si>
  <si>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</si>
  <si>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</si>
  <si>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</si>
  <si>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</si>
  <si>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</si>
  <si>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</si>
  <si>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</si>
  <si>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</si>
  <si>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</si>
  <si>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</si>
  <si>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</si>
  <si>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</si>
  <si>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</si>
  <si>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</si>
  <si>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</si>
  <si>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</si>
  <si>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</si>
  <si>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</si>
  <si>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</si>
  <si>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</si>
  <si>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</si>
  <si>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</si>
  <si>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</si>
  <si>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</si>
  <si>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</si>
  <si>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</si>
  <si>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</si>
  <si>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</si>
  <si>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</si>
  <si>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</si>
  <si>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</si>
  <si>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</si>
  <si>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</si>
  <si>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</si>
  <si>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</si>
  <si>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</si>
  <si>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</si>
  <si>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</si>
  <si>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</si>
  <si>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</si>
  <si>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</si>
  <si>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</si>
  <si>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</si>
  <si>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</si>
  <si>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</si>
  <si>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</si>
  <si>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</si>
  <si>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</si>
  <si>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</si>
  <si>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</si>
  <si>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</si>
  <si>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</si>
  <si>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</si>
  <si>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</si>
  <si>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</si>
  <si>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</si>
  <si>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</si>
  <si>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</si>
  <si>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</si>
  <si>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</si>
  <si>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</si>
  <si>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</si>
  <si>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</si>
  <si>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</si>
  <si>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</si>
  <si>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</si>
  <si>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</si>
  <si>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</si>
  <si>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</si>
  <si>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</si>
  <si>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</si>
  <si>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</si>
  <si>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</si>
  <si>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</si>
  <si>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</si>
  <si>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</si>
  <si>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</si>
  <si>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</si>
  <si>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</si>
  <si>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</si>
  <si>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</si>
  <si>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</si>
  <si>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</si>
  <si>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</si>
  <si>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</si>
  <si>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</si>
  <si>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</si>
  <si>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</si>
  <si>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</si>
  <si>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</si>
  <si>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</si>
  <si>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</si>
  <si>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</si>
  <si>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</si>
  <si>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</si>
  <si>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</si>
  <si>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</si>
  <si>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</si>
  <si>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</si>
  <si>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</si>
  <si>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</si>
  <si>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</si>
  <si>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</si>
  <si>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</si>
  <si>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</si>
  <si>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</si>
  <si>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</si>
  <si>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</si>
  <si>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</si>
  <si>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</si>
  <si>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</si>
  <si>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</si>
  <si>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</si>
  <si>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</si>
  <si>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</si>
  <si>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</si>
  <si>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</si>
  <si>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</si>
  <si>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</si>
  <si>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</si>
  <si>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</si>
  <si>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</si>
  <si>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</si>
  <si>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</si>
  <si>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</si>
  <si>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</si>
  <si>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</si>
  <si>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</si>
  <si>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</si>
  <si>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</si>
  <si>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</si>
  <si>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</si>
  <si>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</si>
  <si>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</si>
  <si>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</si>
  <si>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</si>
  <si>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</si>
  <si>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</si>
  <si>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</si>
  <si>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</si>
  <si>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</si>
  <si>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</si>
  <si>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</si>
  <si>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</si>
  <si>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</si>
  <si>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</si>
  <si>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</si>
  <si>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</si>
  <si>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</si>
  <si>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</si>
  <si>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</si>
  <si>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</si>
  <si>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</si>
  <si>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</si>
  <si>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</si>
  <si>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</si>
  <si>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</si>
  <si>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</si>
  <si>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</si>
  <si>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</si>
  <si>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</si>
  <si>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</si>
  <si>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</si>
  <si>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</si>
  <si>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</si>
  <si>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</si>
  <si>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</si>
  <si>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</si>
  <si>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</si>
  <si>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</si>
  <si>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</si>
  <si>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</si>
  <si>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</si>
  <si>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</si>
  <si>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</si>
  <si>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</si>
  <si>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</si>
  <si>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</si>
  <si>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</si>
  <si>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</si>
  <si>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</si>
  <si>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</si>
  <si>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</si>
  <si>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</si>
  <si>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</si>
  <si>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</si>
  <si>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</si>
  <si>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</si>
  <si>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</si>
  <si>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</si>
  <si>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</si>
  <si>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</si>
  <si>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</si>
  <si>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</si>
  <si>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</si>
  <si>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</si>
  <si>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</si>
  <si>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</si>
  <si>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</si>
  <si>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</si>
  <si>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</si>
  <si>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</si>
  <si>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</si>
  <si>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</si>
  <si>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</si>
  <si>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</si>
  <si>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</si>
  <si>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</si>
  <si>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</si>
  <si>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</si>
  <si>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</si>
  <si>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</si>
  <si>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</si>
  <si>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</si>
  <si>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</si>
  <si>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</si>
  <si>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</si>
  <si>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</si>
  <si>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</si>
  <si>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</si>
  <si>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</si>
  <si>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</si>
  <si>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</si>
  <si>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</si>
  <si>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</si>
  <si>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</si>
  <si>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</si>
  <si>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</si>
  <si>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</si>
  <si>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</si>
  <si>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</si>
  <si>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</si>
  <si>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</si>
  <si>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</si>
  <si>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</si>
  <si>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</si>
  <si>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</si>
  <si>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</si>
  <si>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</si>
  <si>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</si>
  <si>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</si>
  <si>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</si>
  <si>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</si>
  <si>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</si>
  <si>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</si>
  <si>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</si>
  <si>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</si>
  <si>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</si>
  <si>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</si>
  <si>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</si>
  <si>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</si>
  <si>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</si>
  <si>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</si>
  <si>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</si>
  <si>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</si>
  <si>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</si>
  <si>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</si>
  <si>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</si>
  <si>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</si>
  <si>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</si>
  <si>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</si>
  <si>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</si>
  <si>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</si>
  <si>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</si>
  <si>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</si>
  <si>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</si>
  <si>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</si>
  <si>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</si>
  <si>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</si>
  <si>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</si>
  <si>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</si>
  <si>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</si>
  <si>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</si>
  <si>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</si>
  <si>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</si>
  <si>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</si>
  <si>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</si>
  <si>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</si>
  <si>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</si>
  <si>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</si>
  <si>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</si>
  <si>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</si>
  <si>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</si>
  <si>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</si>
  <si>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</si>
  <si>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</si>
  <si>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</si>
  <si>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</si>
  <si>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</si>
  <si>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</si>
  <si>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</si>
  <si>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</si>
  <si>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</si>
  <si>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</si>
  <si>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</si>
  <si>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</si>
  <si>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</si>
  <si>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</si>
  <si>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</si>
  <si>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</si>
  <si>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</si>
  <si>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</si>
  <si>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</si>
  <si>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</si>
  <si>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</si>
  <si>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</si>
  <si>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</si>
  <si>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</si>
  <si>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</si>
  <si>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</si>
  <si>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</si>
  <si>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</si>
  <si>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</si>
  <si>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</si>
  <si>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</si>
  <si>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</si>
  <si>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</si>
  <si>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</si>
  <si>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</si>
  <si>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</si>
  <si>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</si>
  <si>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</si>
  <si>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</si>
  <si>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</si>
  <si>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</si>
  <si>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</si>
  <si>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</si>
  <si>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</si>
  <si>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</si>
  <si>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</si>
  <si>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</si>
  <si>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</si>
  <si>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</si>
  <si>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</si>
  <si>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</si>
  <si>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</si>
  <si>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</si>
  <si>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</si>
  <si>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</si>
  <si>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</si>
  <si>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</si>
  <si>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</si>
  <si>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</si>
  <si>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</si>
  <si>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</si>
  <si>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</si>
  <si>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</si>
  <si>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</si>
  <si>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</si>
  <si>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</si>
  <si>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</si>
  <si>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</si>
  <si>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</si>
  <si>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</si>
  <si>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</si>
  <si>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</si>
  <si>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</si>
  <si>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</si>
  <si>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</si>
  <si>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</si>
  <si>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</si>
  <si>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</si>
  <si>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</si>
  <si>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</si>
  <si>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</si>
  <si>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</si>
  <si>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</si>
  <si>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</si>
  <si>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</si>
  <si>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</si>
  <si>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</si>
  <si>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</si>
  <si>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</si>
  <si>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</si>
  <si>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</si>
  <si>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</si>
  <si>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</si>
  <si>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</si>
  <si>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</si>
  <si>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</si>
  <si>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</si>
  <si>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</si>
  <si>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</si>
  <si>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</si>
  <si>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</si>
  <si>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</si>
  <si>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</si>
  <si>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</si>
  <si>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</si>
  <si>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</si>
  <si>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</si>
  <si>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</si>
  <si>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</si>
  <si>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</si>
  <si>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</si>
  <si>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</si>
  <si>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</si>
  <si>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</si>
  <si>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</si>
  <si>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</si>
  <si>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</si>
  <si>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</si>
  <si>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</si>
  <si>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</si>
  <si>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</si>
  <si>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</si>
  <si>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</si>
  <si>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</si>
  <si>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</si>
  <si>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</si>
  <si>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</si>
  <si>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</si>
  <si>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</si>
  <si>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</si>
  <si>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</si>
  <si>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</si>
  <si>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</si>
  <si>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</si>
  <si>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</si>
  <si>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</si>
  <si>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</si>
  <si>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</si>
  <si>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</si>
  <si>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</si>
  <si>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</si>
  <si>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</si>
  <si>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</si>
  <si>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</si>
  <si>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</si>
  <si>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</si>
  <si>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</si>
  <si>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</si>
  <si>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</si>
  <si>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</si>
  <si>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</si>
  <si>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</si>
  <si>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</si>
  <si>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</si>
  <si>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</si>
  <si>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</si>
  <si>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</si>
  <si>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</si>
  <si>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</si>
  <si>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</si>
  <si>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</si>
  <si>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</si>
  <si>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</si>
  <si>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</si>
  <si>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</si>
  <si>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</si>
  <si>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</si>
  <si>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</si>
  <si>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</si>
  <si>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</si>
  <si>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</si>
  <si>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</si>
  <si>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</si>
  <si>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</si>
  <si>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</si>
  <si>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</si>
  <si>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</si>
  <si>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</si>
  <si>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</si>
  <si>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</si>
  <si>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</si>
  <si>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</si>
  <si>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</si>
  <si>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</si>
  <si>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</si>
  <si>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</si>
  <si>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</si>
  <si>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</si>
  <si>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</si>
  <si>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</si>
  <si>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</si>
  <si>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</si>
  <si>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</si>
  <si>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</si>
  <si>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</si>
  <si>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</si>
  <si>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</si>
  <si>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</si>
  <si>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</si>
  <si>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</si>
  <si>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</si>
  <si>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</si>
  <si>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</si>
  <si>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</si>
  <si>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</si>
  <si>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</si>
  <si>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</si>
  <si>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</si>
  <si>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</si>
  <si>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</si>
  <si>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</si>
  <si>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</si>
  <si>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</si>
  <si>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</si>
  <si>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</si>
  <si>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</si>
  <si>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</si>
  <si>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</si>
  <si>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</si>
  <si>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</si>
  <si>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</si>
  <si>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</si>
  <si>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</si>
  <si>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</si>
  <si>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</si>
  <si>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</si>
  <si>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</si>
  <si>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</si>
  <si>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</si>
  <si>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</si>
  <si>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</si>
  <si>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</si>
  <si>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</si>
  <si>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</si>
  <si>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</si>
  <si>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</si>
  <si>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</si>
  <si>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</si>
  <si>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</si>
  <si>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</si>
  <si>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</si>
  <si>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</si>
  <si>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</si>
  <si>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</si>
  <si>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</si>
  <si>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</si>
  <si>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</si>
  <si>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</si>
  <si>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</si>
  <si>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</si>
  <si>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</si>
  <si>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</si>
  <si>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</si>
  <si>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</si>
  <si>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</si>
  <si>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</si>
  <si>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</si>
  <si>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</si>
  <si>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</si>
  <si>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</si>
  <si>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</si>
  <si>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</si>
  <si>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</si>
  <si>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</si>
  <si>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</si>
  <si>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</si>
  <si>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</si>
  <si>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</si>
  <si>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</si>
  <si>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</si>
  <si>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</si>
  <si>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</si>
  <si>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</si>
  <si>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</si>
  <si>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</si>
  <si>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</si>
  <si>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</si>
  <si>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</si>
  <si>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</si>
  <si>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</si>
  <si>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</si>
  <si>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</si>
  <si>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</si>
  <si>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</si>
  <si>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</si>
  <si>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</si>
  <si>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</si>
  <si>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</si>
  <si>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</si>
  <si>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</si>
  <si>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</si>
  <si>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</si>
  <si>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</si>
  <si>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</si>
  <si>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</si>
  <si>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</si>
  <si>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</si>
  <si>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</si>
  <si>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</si>
  <si>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</si>
  <si>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</si>
  <si>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</si>
  <si>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</si>
  <si>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</si>
  <si>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</si>
  <si>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</si>
  <si>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</si>
  <si>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</si>
  <si>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</si>
  <si>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</si>
  <si>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</si>
  <si>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</si>
  <si>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</si>
  <si>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</si>
  <si>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</si>
  <si>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</si>
  <si>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</si>
  <si>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</si>
  <si>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</si>
  <si>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</si>
  <si>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</si>
  <si>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</si>
  <si>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</si>
  <si>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</si>
  <si>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</si>
  <si>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</si>
  <si>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</si>
  <si>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</si>
  <si>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</si>
  <si>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</si>
  <si>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</si>
  <si>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</si>
  <si>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</si>
  <si>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</si>
  <si>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</si>
  <si>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</si>
  <si>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</si>
  <si>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</si>
  <si>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</si>
  <si>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</si>
  <si>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</si>
  <si>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</si>
  <si>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</si>
  <si>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</si>
  <si>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</si>
  <si>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</si>
  <si>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</si>
  <si>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</si>
  <si>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</si>
  <si>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</si>
  <si>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</si>
  <si>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</si>
  <si>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</si>
  <si>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</si>
  <si>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</si>
  <si>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</si>
  <si>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</si>
  <si>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</si>
  <si>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</si>
  <si>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</si>
  <si>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</si>
  <si>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</si>
  <si>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</si>
  <si>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</si>
  <si>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</si>
  <si>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</si>
  <si>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</si>
  <si>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</si>
  <si>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</si>
  <si>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</si>
  <si>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</si>
  <si>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</si>
  <si>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</si>
  <si>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</si>
  <si>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</si>
  <si>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</si>
  <si>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</si>
  <si>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</si>
  <si>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</si>
  <si>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</si>
  <si>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</si>
  <si>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</si>
  <si>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</si>
  <si>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</si>
  <si>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</si>
  <si>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</si>
  <si>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</si>
  <si>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</si>
  <si>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</si>
  <si>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</si>
  <si>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</si>
  <si>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</si>
  <si>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</si>
  <si>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</si>
  <si>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</si>
  <si>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</si>
  <si>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</si>
  <si>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</si>
  <si>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</si>
  <si>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</si>
  <si>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</si>
  <si>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</si>
  <si>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</si>
  <si>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</si>
  <si>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</si>
  <si>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</si>
  <si>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</si>
  <si>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</si>
  <si>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</si>
  <si>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</si>
  <si>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</si>
  <si>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</si>
  <si>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</si>
  <si>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</si>
  <si>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</si>
  <si>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</si>
  <si>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</si>
  <si>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</si>
  <si>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</si>
  <si>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</si>
  <si>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</si>
  <si>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</si>
  <si>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</si>
  <si>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</si>
  <si>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</si>
  <si>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</si>
  <si>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</si>
  <si>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</si>
  <si>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</si>
  <si>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</si>
  <si>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</si>
  <si>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</si>
  <si>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</si>
  <si>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</si>
  <si>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</si>
  <si>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</si>
  <si>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</si>
  <si>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</si>
  <si>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</si>
  <si>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</si>
  <si>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</si>
  <si>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</si>
  <si>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</si>
  <si>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</si>
  <si>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</si>
  <si>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</si>
  <si>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</si>
  <si>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</si>
  <si>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</si>
  <si>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</si>
  <si>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</si>
  <si>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</si>
  <si>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</si>
  <si>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</si>
  <si>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</si>
  <si>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</si>
  <si>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</si>
  <si>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</si>
  <si>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</si>
  <si>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</si>
  <si>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</si>
  <si>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</si>
  <si>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</si>
  <si>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</si>
  <si>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</si>
  <si>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</si>
  <si>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</si>
  <si>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</si>
  <si>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</si>
  <si>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</si>
  <si>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</si>
  <si>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</si>
  <si>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</si>
  <si>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</si>
  <si>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</si>
  <si>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</si>
  <si>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</si>
  <si>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</si>
  <si>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</si>
  <si>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</si>
  <si>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</si>
  <si>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</si>
  <si>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</si>
  <si>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</si>
  <si>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</si>
  <si>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</si>
  <si>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</si>
  <si>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</si>
  <si>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</si>
  <si>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</si>
  <si>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</si>
  <si>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</si>
  <si>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</si>
  <si>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</si>
  <si>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</si>
  <si>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</si>
  <si>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</si>
  <si>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</si>
  <si>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</si>
  <si>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</si>
  <si>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</si>
  <si>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</si>
  <si>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</si>
  <si>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</si>
  <si>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</si>
  <si>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</si>
  <si>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</si>
  <si>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</si>
  <si>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</si>
  <si>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</si>
  <si>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</si>
  <si>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</si>
  <si>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</si>
  <si>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</si>
  <si>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</si>
  <si>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</si>
  <si>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</si>
  <si>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</si>
  <si>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</si>
  <si>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</si>
  <si>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</si>
  <si>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</si>
  <si>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</si>
  <si>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</si>
  <si>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</si>
  <si>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</si>
  <si>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</si>
  <si>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</si>
  <si>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</si>
  <si>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</si>
  <si>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</si>
  <si>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</si>
  <si>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</si>
  <si>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</si>
  <si>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</si>
  <si>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</si>
  <si>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</si>
  <si>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</si>
  <si>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</si>
  <si>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</si>
  <si>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</si>
  <si>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</si>
  <si>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</si>
  <si>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</si>
  <si>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</si>
  <si>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</si>
  <si>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</si>
  <si>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</si>
  <si>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</si>
  <si>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</si>
  <si>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</si>
  <si>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</si>
  <si>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</si>
  <si>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</si>
  <si>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</si>
  <si>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</si>
  <si>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</si>
  <si>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</si>
  <si>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</si>
  <si>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</si>
  <si>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</si>
  <si>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</si>
  <si>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</si>
  <si>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</si>
  <si>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</si>
  <si>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</si>
  <si>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</si>
  <si>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</si>
  <si>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</si>
  <si>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</si>
  <si>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</si>
  <si>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</si>
  <si>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</si>
  <si>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</si>
  <si>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</si>
  <si>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</si>
  <si>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</si>
  <si>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</si>
  <si>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</si>
  <si>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</si>
  <si>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</si>
  <si>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</si>
  <si>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</si>
  <si>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</si>
  <si>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</si>
  <si>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</si>
  <si>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</si>
  <si>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</si>
  <si>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</si>
  <si>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</si>
  <si>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</si>
  <si>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</si>
  <si>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</si>
  <si>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</si>
  <si>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</si>
  <si>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</si>
  <si>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</si>
  <si>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</si>
  <si>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</si>
  <si>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</si>
  <si>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</si>
  <si>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</si>
  <si>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</si>
  <si>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</si>
  <si>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</si>
  <si>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</si>
  <si>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</si>
  <si>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</si>
  <si>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</si>
  <si>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</si>
  <si>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</si>
  <si>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</si>
  <si>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</si>
  <si>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</si>
  <si>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</si>
  <si>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</si>
  <si>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</si>
  <si>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</si>
  <si>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</si>
  <si>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</si>
  <si>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</si>
  <si>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</si>
  <si>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</si>
  <si>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</si>
  <si>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</si>
  <si>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</si>
  <si>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</si>
  <si>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</si>
  <si>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</si>
  <si>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</si>
  <si>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</si>
  <si>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</si>
  <si>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</si>
  <si>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</si>
  <si>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</si>
  <si>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</si>
  <si>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</si>
  <si>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</si>
  <si>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</si>
  <si>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</si>
  <si>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</si>
  <si>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</si>
  <si>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</si>
  <si>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</si>
  <si>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</si>
  <si>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</si>
  <si>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</si>
  <si>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</si>
  <si>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</si>
  <si>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</si>
  <si>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</si>
  <si>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</si>
  <si>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</si>
  <si>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</si>
  <si>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</si>
  <si>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</si>
  <si>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</si>
  <si>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</si>
  <si>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</si>
  <si>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</si>
  <si>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</si>
  <si>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</si>
  <si>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</si>
  <si>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</si>
  <si>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</si>
  <si>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</si>
  <si>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</si>
  <si>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</si>
  <si>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</si>
  <si>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</si>
  <si>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</si>
  <si>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</si>
  <si>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</si>
  <si>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</si>
  <si>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</si>
  <si>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</si>
  <si>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</si>
  <si>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</si>
  <si>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</si>
  <si>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</si>
  <si>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</si>
  <si>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</si>
  <si>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</si>
  <si>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</si>
  <si>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</si>
  <si>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</si>
  <si>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</si>
  <si>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</si>
  <si>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</si>
  <si>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</si>
  <si>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</si>
  <si>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</si>
  <si>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</si>
  <si>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</si>
  <si>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</si>
  <si>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</si>
  <si>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</si>
  <si>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</si>
  <si>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</si>
  <si>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</si>
  <si>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</si>
  <si>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</si>
  <si>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</si>
  <si>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</si>
  <si>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</si>
  <si>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</si>
  <si>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</si>
  <si>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</si>
  <si>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</si>
  <si>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</si>
  <si>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</si>
  <si>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</si>
  <si>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</si>
  <si>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</si>
  <si>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</si>
  <si>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</si>
  <si>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</si>
  <si>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</si>
  <si>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</si>
  <si>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</si>
  <si>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</si>
  <si>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</si>
  <si>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</si>
  <si>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</si>
  <si>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</si>
  <si>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</si>
  <si>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</si>
  <si>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</si>
  <si>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</si>
  <si>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</si>
  <si>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</si>
  <si>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</si>
  <si>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</si>
  <si>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</si>
  <si>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</si>
  <si>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</si>
  <si>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</si>
  <si>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</si>
  <si>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</si>
  <si>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</si>
  <si>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</si>
  <si>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</si>
  <si>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</si>
  <si>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</si>
  <si>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</si>
  <si>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</si>
  <si>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</si>
  <si>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</si>
  <si>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</si>
  <si>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</si>
  <si>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</si>
  <si>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</si>
  <si>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</si>
  <si>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</si>
  <si>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</si>
  <si>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</si>
  <si>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</si>
  <si>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</si>
  <si>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</si>
  <si>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</si>
  <si>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</si>
  <si>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</si>
  <si>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</si>
  <si>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</si>
  <si>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</si>
  <si>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</si>
  <si>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</si>
  <si>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</si>
  <si>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</si>
  <si>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</si>
  <si>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</si>
  <si>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</si>
  <si>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</si>
  <si>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</si>
  <si>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</si>
  <si>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</si>
  <si>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</si>
  <si>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</si>
  <si>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</si>
  <si>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</si>
  <si>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</si>
  <si>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</si>
  <si>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</si>
  <si>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</si>
  <si>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</si>
  <si>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</si>
  <si>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</si>
  <si>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</si>
  <si>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</si>
  <si>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</si>
  <si>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</si>
  <si>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</si>
  <si>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</si>
  <si>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</si>
  <si>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</si>
  <si>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</si>
  <si>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</si>
  <si>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</si>
  <si>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</si>
  <si>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</si>
  <si>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</si>
  <si>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</si>
  <si>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</si>
  <si>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</si>
  <si>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</si>
  <si>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</si>
  <si>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</si>
  <si>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</si>
  <si>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</si>
  <si>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</si>
  <si>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</si>
  <si>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</si>
  <si>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</si>
  <si>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</si>
  <si>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</si>
  <si>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</si>
  <si>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</si>
  <si>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</si>
  <si>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</si>
  <si>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</si>
  <si>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</si>
  <si>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</si>
  <si>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</si>
  <si>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</si>
  <si>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</si>
  <si>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</si>
  <si>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</si>
  <si>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</si>
  <si>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</si>
  <si>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</si>
  <si>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</si>
  <si>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</si>
  <si>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</si>
  <si>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</si>
  <si>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</si>
  <si>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</si>
  <si>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</si>
  <si>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</si>
  <si>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</si>
  <si>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</si>
  <si>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</si>
  <si>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</si>
  <si>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</si>
  <si>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</si>
  <si>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</si>
  <si>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</si>
  <si>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</si>
  <si>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</si>
  <si>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</si>
  <si>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</si>
  <si>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</si>
  <si>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</si>
  <si>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</si>
  <si>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</si>
  <si>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</si>
  <si>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</si>
  <si>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</si>
  <si>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</si>
  <si>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</si>
  <si>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</si>
  <si>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</si>
  <si>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</si>
  <si>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</si>
  <si>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</si>
  <si>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</si>
  <si>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</si>
  <si>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</si>
  <si>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</si>
  <si>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</si>
  <si>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</si>
  <si>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</si>
  <si>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</si>
  <si>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</si>
  <si>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</si>
  <si>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</si>
  <si>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</si>
  <si>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</si>
  <si>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</si>
  <si>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</si>
  <si>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</si>
  <si>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</si>
  <si>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</si>
  <si>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</si>
  <si>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</si>
  <si>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</si>
  <si>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</si>
  <si>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</si>
  <si>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</si>
  <si>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</si>
  <si>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</si>
  <si>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</si>
  <si>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</si>
  <si>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</si>
  <si>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</si>
  <si>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</si>
  <si>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</si>
  <si>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</si>
  <si>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</si>
  <si>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</si>
  <si>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</si>
  <si>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</si>
  <si>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</si>
  <si>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</si>
  <si>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</si>
  <si>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</si>
  <si>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</si>
  <si>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</si>
  <si>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</si>
  <si>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</si>
  <si>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</si>
  <si>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</si>
  <si>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</si>
  <si>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</si>
  <si>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</si>
  <si>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</si>
  <si>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</si>
  <si>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</si>
  <si>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</si>
  <si>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</si>
  <si>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</si>
  <si>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</si>
  <si>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</si>
  <si>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</si>
  <si>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</si>
  <si>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</si>
  <si>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</si>
  <si>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</si>
  <si>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</si>
  <si>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</si>
  <si>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</si>
  <si>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</si>
  <si>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</si>
  <si>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</si>
  <si>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</si>
  <si>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</si>
  <si>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</si>
  <si>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</si>
  <si>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</si>
  <si>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</si>
  <si>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</si>
  <si>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</si>
  <si>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</si>
  <si>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</si>
  <si>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</si>
  <si>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</si>
  <si>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</si>
  <si>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</si>
  <si>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</si>
  <si>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</si>
  <si>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</si>
  <si>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</si>
  <si>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</si>
  <si>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</si>
  <si>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</si>
  <si>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</si>
  <si>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</si>
  <si>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</si>
  <si>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</si>
  <si>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</si>
  <si>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</si>
  <si>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</si>
  <si>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</si>
  <si>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</si>
  <si>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</si>
  <si>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</si>
  <si>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</si>
  <si>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</si>
  <si>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</si>
  <si>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</si>
  <si>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</si>
  <si>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</si>
  <si>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</si>
  <si>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</si>
  <si>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</si>
  <si>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</si>
  <si>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</si>
  <si>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</si>
  <si>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</si>
  <si>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</si>
  <si>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</si>
  <si>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</si>
  <si>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</si>
  <si>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</si>
  <si>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</si>
  <si>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</si>
  <si>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</si>
  <si>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</si>
  <si>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</si>
  <si>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</si>
  <si>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</si>
  <si>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</si>
  <si>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</si>
  <si>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</si>
  <si>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</si>
  <si>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</si>
  <si>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</si>
  <si>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</si>
  <si>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</si>
  <si>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</si>
  <si>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</si>
  <si>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</si>
  <si>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</si>
  <si>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</si>
  <si>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</si>
  <si>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</si>
  <si>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</si>
  <si>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</si>
  <si>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</si>
  <si>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</si>
  <si>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</si>
  <si>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</si>
  <si>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</si>
  <si>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</si>
  <si>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</si>
  <si>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</si>
  <si>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</si>
  <si>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</si>
  <si>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</si>
  <si>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</si>
  <si>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</si>
  <si>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</si>
  <si>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</si>
  <si>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</si>
  <si>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</si>
  <si>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</si>
  <si>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</si>
  <si>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</si>
  <si>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</si>
  <si>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</si>
  <si>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</si>
  <si>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</si>
  <si>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</si>
  <si>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</si>
  <si>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</si>
  <si>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</si>
  <si>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</si>
  <si>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</si>
  <si>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</si>
  <si>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</si>
  <si>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</si>
  <si>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</si>
  <si>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</si>
  <si>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</si>
  <si>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</si>
  <si>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</si>
  <si>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</si>
  <si>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</si>
  <si>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</si>
  <si>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</si>
  <si>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</si>
  <si>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</si>
  <si>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</si>
  <si>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</si>
  <si>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</si>
  <si>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</si>
  <si>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</si>
  <si>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</si>
  <si>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</si>
  <si>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</si>
  <si>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</si>
  <si>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</si>
  <si>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</si>
  <si>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</si>
  <si>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</si>
  <si>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</si>
  <si>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</si>
  <si>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</si>
  <si>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</si>
  <si>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</si>
  <si>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</si>
  <si>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</si>
  <si>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</si>
  <si>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</si>
  <si>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</si>
  <si>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</si>
  <si>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</si>
  <si>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</si>
  <si>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</si>
  <si>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</si>
  <si>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</si>
  <si>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</si>
  <si>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</si>
  <si>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</si>
  <si>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</si>
  <si>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</si>
  <si>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</si>
  <si>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</si>
  <si>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</si>
  <si>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</si>
  <si>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</si>
  <si>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</si>
  <si>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</si>
  <si>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</si>
  <si>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</si>
  <si>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</si>
  <si>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</si>
  <si>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</si>
  <si>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</si>
  <si>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</si>
  <si>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</si>
  <si>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</si>
  <si>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</si>
  <si>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</si>
  <si>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</si>
  <si>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</si>
  <si>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</si>
  <si>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</si>
  <si>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</si>
  <si>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</si>
  <si>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</si>
  <si>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</si>
  <si>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</si>
  <si>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</si>
  <si>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</si>
  <si>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</si>
  <si>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</si>
  <si>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</si>
  <si>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</si>
  <si>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</si>
  <si>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</si>
  <si>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</si>
  <si>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</si>
  <si>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</si>
  <si>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</si>
  <si>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</si>
  <si>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</si>
  <si>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</si>
  <si>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</si>
  <si>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</si>
  <si>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</si>
  <si>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</si>
  <si>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</si>
  <si>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</si>
  <si>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</si>
  <si>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</si>
  <si>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</si>
  <si>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</si>
  <si>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</si>
  <si>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</si>
  <si>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</si>
  <si>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</si>
  <si>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</si>
  <si>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</si>
  <si>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</si>
  <si>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</si>
  <si>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</si>
  <si>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</si>
  <si>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</si>
  <si>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</si>
  <si>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</si>
  <si>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</si>
  <si>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</si>
  <si>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</si>
  <si>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</si>
  <si>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</si>
  <si>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</si>
  <si>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</si>
  <si>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</si>
  <si>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</si>
  <si>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</si>
  <si>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</si>
  <si>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</si>
  <si>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</si>
  <si>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</si>
  <si>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</si>
  <si>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</si>
  <si>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</si>
  <si>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</si>
  <si>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</si>
  <si>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</si>
  <si>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</si>
  <si>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</si>
  <si>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</si>
  <si>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</si>
  <si>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</si>
  <si>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</si>
  <si>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</si>
  <si>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</si>
  <si>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</si>
  <si>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</si>
  <si>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</si>
  <si>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</si>
  <si>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</si>
  <si>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</si>
  <si>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</si>
  <si>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</si>
  <si>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</si>
  <si>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</si>
  <si>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</si>
  <si>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</si>
  <si>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</si>
  <si>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</si>
  <si>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</si>
  <si>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</si>
  <si>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</si>
  <si>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</si>
  <si>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</si>
  <si>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</si>
  <si>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</si>
  <si>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</si>
  <si>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</si>
  <si>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</si>
  <si>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</si>
  <si>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</si>
  <si>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</si>
  <si>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</si>
  <si>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</si>
  <si>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</si>
  <si>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</si>
  <si>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</si>
  <si>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</si>
  <si>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</si>
  <si>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</si>
  <si>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</si>
  <si>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</si>
  <si>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</si>
  <si>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</si>
  <si>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</si>
  <si>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</si>
  <si>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</si>
  <si>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</si>
  <si>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</si>
  <si>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</si>
  <si>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</si>
  <si>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</si>
  <si>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</si>
  <si>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</si>
  <si>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</si>
  <si>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</si>
  <si>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</si>
  <si>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</si>
  <si>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</si>
  <si>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</si>
  <si>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</si>
  <si>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</si>
  <si>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</si>
  <si>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</si>
  <si>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</si>
  <si>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</si>
  <si>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</si>
  <si>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</si>
  <si>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</si>
  <si>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</si>
  <si>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</si>
  <si>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</si>
  <si>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</si>
  <si>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</si>
  <si>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</si>
  <si>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</si>
  <si>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</si>
  <si>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</si>
  <si>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</si>
  <si>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</si>
  <si>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</si>
  <si>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</si>
  <si>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</si>
  <si>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</si>
  <si>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</si>
  <si>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</si>
  <si>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</si>
  <si>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</si>
  <si>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</si>
  <si>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</si>
  <si>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</si>
  <si>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</si>
  <si>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</si>
  <si>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</si>
  <si>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</si>
  <si>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</si>
  <si>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</si>
  <si>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</si>
  <si>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</si>
  <si>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</si>
  <si>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</si>
  <si>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</si>
  <si>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</si>
  <si>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</si>
  <si>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</si>
  <si>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</si>
  <si>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</si>
  <si>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</si>
  <si>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</si>
  <si>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</si>
  <si>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</si>
  <si>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</si>
  <si>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</si>
  <si>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</si>
  <si>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</si>
  <si>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</si>
  <si>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</si>
  <si>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</si>
  <si>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</si>
  <si>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</si>
  <si>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</si>
  <si>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</si>
  <si>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</si>
  <si>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</si>
  <si>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</si>
  <si>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</si>
  <si>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</si>
  <si>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</si>
  <si>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</si>
  <si>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</si>
  <si>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</si>
  <si>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</si>
  <si>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</si>
  <si>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</si>
  <si>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</si>
  <si>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</si>
  <si>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</si>
  <si>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</si>
  <si>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</si>
  <si>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</si>
  <si>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</si>
  <si>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</si>
  <si>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</si>
  <si>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</si>
  <si>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</si>
  <si>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</si>
  <si>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</si>
  <si>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</si>
  <si>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</si>
  <si>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</si>
  <si>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</si>
  <si>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</si>
  <si>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</si>
  <si>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</si>
  <si>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</si>
  <si>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</si>
  <si>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</si>
  <si>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</si>
  <si>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</si>
  <si>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</si>
  <si>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</si>
  <si>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</si>
  <si>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</si>
  <si>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</si>
  <si>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</si>
  <si>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</si>
  <si>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</si>
  <si>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</si>
  <si>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</si>
  <si>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</si>
  <si>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</si>
  <si>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</si>
  <si>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</si>
  <si>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</si>
  <si>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</si>
  <si>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</si>
  <si>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</si>
  <si>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</si>
  <si>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</si>
  <si>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</si>
  <si>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</si>
  <si>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</si>
  <si>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</si>
  <si>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</si>
  <si>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</si>
  <si>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</si>
  <si>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</si>
  <si>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</si>
  <si>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</si>
  <si>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</si>
  <si>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</si>
  <si>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</si>
  <si>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</si>
  <si>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</si>
  <si>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</si>
  <si>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</si>
  <si>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</si>
  <si>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</si>
  <si>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</si>
  <si>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</si>
  <si>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</si>
  <si>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</si>
  <si>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</si>
  <si>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</si>
  <si>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</si>
  <si>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</si>
  <si>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</si>
  <si>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</si>
  <si>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</si>
  <si>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</si>
  <si>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</si>
  <si>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</si>
  <si>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</si>
  <si>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</si>
  <si>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</si>
  <si>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</si>
  <si>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</si>
  <si>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</si>
  <si>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</si>
  <si>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</si>
  <si>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</si>
  <si>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</si>
  <si>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</si>
  <si>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</si>
  <si>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</si>
  <si>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</si>
  <si>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</si>
  <si>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</si>
  <si>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</si>
  <si>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</si>
  <si>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</si>
  <si>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</si>
  <si>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</si>
  <si>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</si>
  <si>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</si>
  <si>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</si>
  <si>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</si>
  <si>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</si>
  <si>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</si>
  <si>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</si>
  <si>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</si>
  <si>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</si>
  <si>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</si>
  <si>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</si>
  <si>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</si>
  <si>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</si>
  <si>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</si>
  <si>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</si>
  <si>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</si>
  <si>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</si>
  <si>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</si>
  <si>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</si>
  <si>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</si>
  <si>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</si>
  <si>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</si>
  <si>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</si>
  <si>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</si>
  <si>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</si>
  <si>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</si>
  <si>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</si>
  <si>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</si>
  <si>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</si>
  <si>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</si>
  <si>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</si>
  <si>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Хортицький районний суд м.Запоріжжя</t>
  </si>
  <si>
    <t>69076.м. Запоріжжя.пр. Ювілейний 33</t>
  </si>
  <si>
    <t/>
  </si>
  <si>
    <t>І.Г. Кучерук</t>
  </si>
  <si>
    <t>Ю.В. Сушко</t>
  </si>
  <si>
    <t>inbox@hr.zp.court.gov.ua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</si>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</sst>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820</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2362</v>
      </c>
      <c r="E38" s="144"/>
      <c r="F38" s="144"/>
      <c r="G38" s="144"/>
      <c r="H38" s="145"/>
    </row>
    <row r="39" spans="1:8" ht="12.75" customHeight="1">
      <c r="A39" s="49"/>
      <c r="B39" s="51"/>
      <c r="D39" s="45"/>
      <c r="E39" s="45"/>
      <c r="F39" s="45"/>
      <c r="G39" s="45"/>
      <c r="H39" s="52"/>
    </row>
    <row r="40" spans="1:8" ht="12.75" customHeight="1">
      <c r="A40" s="49"/>
      <c r="B40" s="51" t="s">
        <v>2175</v>
      </c>
      <c r="D40" s="146" t="s">
        <v>2363</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&amp;LF4CADA9C&amp;C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48</v>
      </c>
      <c r="J8" s="32">
        <f>SUM(J9:J446)</f>
        <v>0</v>
      </c>
      <c r="K8" s="32">
        <f>SUM(K9:K446)</f>
        <v>0</v>
      </c>
      <c r="L8" s="32">
        <f>SUM(L9:L446)</f>
        <v>46</v>
      </c>
      <c r="M8" s="32">
        <f>SUM(M9:M446)</f>
        <v>2</v>
      </c>
      <c r="N8" s="32">
        <f>SUM(O8:R8)</f>
        <v>8</v>
      </c>
      <c r="O8" s="32">
        <f>SUM(O9:O446)</f>
        <v>0</v>
      </c>
      <c r="P8" s="32">
        <f>SUM(P9:P446)</f>
        <v>0</v>
      </c>
      <c r="Q8" s="32">
        <f>SUM(Q9:Q446)</f>
        <v>6</v>
      </c>
      <c r="R8" s="32">
        <f>SUM(R9:R446)</f>
        <v>2</v>
      </c>
      <c r="S8" s="32">
        <f>SUM(T8:W8)</f>
        <v>40</v>
      </c>
      <c r="T8" s="32">
        <f>SUM(T9:T446)</f>
        <v>0</v>
      </c>
      <c r="U8" s="32">
        <f>SUM(U9:U446)</f>
        <v>0</v>
      </c>
      <c r="V8" s="32">
        <f>SUM(V9:V446)</f>
        <v>40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2</v>
      </c>
      <c r="J12" s="6"/>
      <c r="K12" s="6"/>
      <c r="L12" s="6"/>
      <c r="M12" s="6">
        <v>2</v>
      </c>
      <c r="N12" s="6">
        <v>2</v>
      </c>
      <c r="O12" s="6"/>
      <c r="P12" s="6"/>
      <c r="Q12" s="6"/>
      <c r="R12" s="6">
        <v>2</v>
      </c>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42</v>
      </c>
      <c r="J17" s="40"/>
      <c r="K17" s="40"/>
      <c r="L17" s="40">
        <v>42</v>
      </c>
      <c r="M17" s="40"/>
      <c r="N17" s="40">
        <v>6</v>
      </c>
      <c r="O17" s="40"/>
      <c r="P17" s="40"/>
      <c r="Q17" s="40">
        <v>6</v>
      </c>
      <c r="R17" s="40"/>
      <c r="S17" s="40">
        <v>36</v>
      </c>
      <c r="T17" s="40"/>
      <c r="U17" s="40"/>
      <c r="V17" s="40">
        <v>36</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c r="E34" s="40"/>
      <c r="F34" s="40"/>
      <c r="G34" s="40"/>
      <c r="H34" s="40"/>
      <c r="I34" s="40">
        <v>1</v>
      </c>
      <c r="J34" s="40"/>
      <c r="K34" s="40"/>
      <c r="L34" s="40">
        <v>1</v>
      </c>
      <c r="M34" s="40"/>
      <c r="N34" s="40"/>
      <c r="O34" s="40"/>
      <c r="P34" s="40"/>
      <c r="Q34" s="40"/>
      <c r="R34" s="40"/>
      <c r="S34" s="40">
        <v>1</v>
      </c>
      <c r="T34" s="40"/>
      <c r="U34" s="40"/>
      <c r="V34" s="40">
        <v>1</v>
      </c>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1</v>
      </c>
      <c r="J235" s="40"/>
      <c r="K235" s="40"/>
      <c r="L235" s="40">
        <v>1</v>
      </c>
      <c r="M235" s="40"/>
      <c r="N235" s="40"/>
      <c r="O235" s="40"/>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2</v>
      </c>
      <c r="J262" s="40"/>
      <c r="K262" s="40"/>
      <c r="L262" s="40">
        <v>2</v>
      </c>
      <c r="M262" s="40"/>
      <c r="N262" s="40"/>
      <c r="O262" s="40"/>
      <c r="P262" s="40"/>
      <c r="Q262" s="40"/>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5</v>
      </c>
      <c r="J447" s="32">
        <f>SUM(J448:J507)</f>
        <v>0</v>
      </c>
      <c r="K447" s="32">
        <f>SUM(K448:K507)</f>
        <v>0</v>
      </c>
      <c r="L447" s="32">
        <f>SUM(L448:L507)</f>
        <v>5</v>
      </c>
      <c r="M447" s="32">
        <f>SUM(M448:M507)</f>
        <v>0</v>
      </c>
      <c r="N447" s="32">
        <f>SUM(O447:R447)</f>
        <v>1</v>
      </c>
      <c r="O447" s="32">
        <f>SUM(O448:O507)</f>
        <v>0</v>
      </c>
      <c r="P447" s="32">
        <f>SUM(P448:P507)</f>
        <v>0</v>
      </c>
      <c r="Q447" s="32">
        <f>SUM(Q448:Q507)</f>
        <v>1</v>
      </c>
      <c r="R447" s="32">
        <f>SUM(R448:R507)</f>
        <v>0</v>
      </c>
      <c r="S447" s="32">
        <f>SUM(T447:W447)</f>
        <v>4</v>
      </c>
      <c r="T447" s="32">
        <f>SUM(T448:T507)</f>
        <v>0</v>
      </c>
      <c r="U447" s="32">
        <f>SUM(U448:U507)</f>
        <v>0</v>
      </c>
      <c r="V447" s="32">
        <f>SUM(V448:V507)</f>
        <v>4</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4</v>
      </c>
      <c r="J464" s="40"/>
      <c r="K464" s="40"/>
      <c r="L464" s="40">
        <v>4</v>
      </c>
      <c r="M464" s="40"/>
      <c r="N464" s="40"/>
      <c r="O464" s="40"/>
      <c r="P464" s="40"/>
      <c r="Q464" s="40"/>
      <c r="R464" s="40"/>
      <c r="S464" s="40">
        <v>4</v>
      </c>
      <c r="T464" s="40"/>
      <c r="U464" s="40"/>
      <c r="V464" s="40">
        <v>4</v>
      </c>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67</v>
      </c>
      <c r="J508" s="32">
        <f>SUM(J509:J538)</f>
        <v>0</v>
      </c>
      <c r="K508" s="32">
        <f>SUM(K509:K538)</f>
        <v>0</v>
      </c>
      <c r="L508" s="32">
        <f>SUM(L509:L538)</f>
        <v>67</v>
      </c>
      <c r="M508" s="32">
        <f>SUM(M509:M538)</f>
        <v>0</v>
      </c>
      <c r="N508" s="32">
        <f>SUM(O508:R508)</f>
        <v>66</v>
      </c>
      <c r="O508" s="32">
        <f>SUM(O509:O538)</f>
        <v>0</v>
      </c>
      <c r="P508" s="32">
        <f>SUM(P509:P538)</f>
        <v>0</v>
      </c>
      <c r="Q508" s="32">
        <f>SUM(Q509:Q538)</f>
        <v>66</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c r="E519" s="6"/>
      <c r="F519" s="6"/>
      <c r="G519" s="6"/>
      <c r="H519" s="6"/>
      <c r="I519" s="6">
        <v>65</v>
      </c>
      <c r="J519" s="6"/>
      <c r="K519" s="6"/>
      <c r="L519" s="6">
        <v>65</v>
      </c>
      <c r="M519" s="6"/>
      <c r="N519" s="6">
        <v>64</v>
      </c>
      <c r="O519" s="6"/>
      <c r="P519" s="6"/>
      <c r="Q519" s="6">
        <v>64</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17</v>
      </c>
      <c r="J539" s="32">
        <v>8</v>
      </c>
      <c r="K539" s="32"/>
      <c r="L539" s="32">
        <v>9</v>
      </c>
      <c r="M539" s="32"/>
      <c r="N539" s="32">
        <v>17</v>
      </c>
      <c r="O539" s="32">
        <v>8</v>
      </c>
      <c r="P539" s="32"/>
      <c r="Q539" s="32">
        <v>9</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v>19</v>
      </c>
      <c r="J541" s="32"/>
      <c r="K541" s="32"/>
      <c r="L541" s="32">
        <v>19</v>
      </c>
      <c r="M541" s="32"/>
      <c r="N541" s="32">
        <v>19</v>
      </c>
      <c r="O541" s="32"/>
      <c r="P541" s="32"/>
      <c r="Q541" s="32">
        <v>19</v>
      </c>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v>128</v>
      </c>
      <c r="J548" s="32"/>
      <c r="K548" s="32"/>
      <c r="L548" s="32">
        <v>128</v>
      </c>
      <c r="M548" s="32"/>
      <c r="N548" s="32">
        <v>126</v>
      </c>
      <c r="O548" s="32"/>
      <c r="P548" s="32"/>
      <c r="Q548" s="32">
        <v>126</v>
      </c>
      <c r="R548" s="32"/>
      <c r="S548" s="32">
        <v>2</v>
      </c>
      <c r="T548" s="32"/>
      <c r="U548" s="32"/>
      <c r="V548" s="32">
        <v>2</v>
      </c>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284</v>
      </c>
      <c r="J551" s="7">
        <f>SUM(J8,J447,J508,J539:J550)</f>
        <v>8</v>
      </c>
      <c r="K551" s="7">
        <f>SUM(K8,K447,K508,K539:K550)</f>
        <v>0</v>
      </c>
      <c r="L551" s="7">
        <f>SUM(L8,L447,L508,L539:L550)</f>
        <v>274</v>
      </c>
      <c r="M551" s="7">
        <f>SUM(M8,M447,M508,M539:M550)</f>
        <v>2</v>
      </c>
      <c r="N551" s="7">
        <f>SUM(O551:R551)</f>
        <v>237</v>
      </c>
      <c r="O551" s="7">
        <f>SUM(O8,O447,O508,O539:O550)</f>
        <v>8</v>
      </c>
      <c r="P551" s="7">
        <f>SUM(P8,P447,P508,P539:P550)</f>
        <v>0</v>
      </c>
      <c r="Q551" s="7">
        <f>SUM(Q8,Q447,Q508,Q539:Q550)</f>
        <v>227</v>
      </c>
      <c r="R551" s="7">
        <f>SUM(R8,R447,R508,R539:R550)</f>
        <v>2</v>
      </c>
      <c r="S551" s="7">
        <f>SUM(T551:W551)</f>
        <v>47</v>
      </c>
      <c r="T551" s="7">
        <f>SUM(T8,T447,T508,T539:T550)</f>
        <v>0</v>
      </c>
      <c r="U551" s="7">
        <f>SUM(U8,U447,U508,U539:U550)</f>
        <v>0</v>
      </c>
      <c r="V551" s="7">
        <f>SUM(V8,V447,V508,V539:V550)</f>
        <v>47</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28</v>
      </c>
      <c r="J553" s="32">
        <f>SUM(J554:J742)</f>
        <v>0</v>
      </c>
      <c r="K553" s="32">
        <f>SUM(K554:K742)</f>
        <v>0</v>
      </c>
      <c r="L553" s="32">
        <f>SUM(L554:L742)</f>
        <v>28</v>
      </c>
      <c r="M553" s="32">
        <f>SUM(M554:M742)</f>
        <v>0</v>
      </c>
      <c r="N553" s="32">
        <f>SUM(O553:R553)</f>
        <v>27</v>
      </c>
      <c r="O553" s="32">
        <f>SUM(O554:O742)</f>
        <v>0</v>
      </c>
      <c r="P553" s="32">
        <f>SUM(P554:P742)</f>
        <v>0</v>
      </c>
      <c r="Q553" s="32">
        <f>SUM(Q554:Q742)</f>
        <v>27</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28</v>
      </c>
      <c r="J738" s="40"/>
      <c r="K738" s="40"/>
      <c r="L738" s="40">
        <v>28</v>
      </c>
      <c r="M738" s="40"/>
      <c r="N738" s="40">
        <v>27</v>
      </c>
      <c r="O738" s="40"/>
      <c r="P738" s="40"/>
      <c r="Q738" s="40">
        <v>27</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v>2</v>
      </c>
      <c r="J751" s="32"/>
      <c r="K751" s="32"/>
      <c r="L751" s="32">
        <v>2</v>
      </c>
      <c r="M751" s="32"/>
      <c r="N751" s="32">
        <v>2</v>
      </c>
      <c r="O751" s="32"/>
      <c r="P751" s="32"/>
      <c r="Q751" s="32">
        <v>2</v>
      </c>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30</v>
      </c>
      <c r="J754" s="7">
        <f>SUM(J553,J743:J753)</f>
        <v>0</v>
      </c>
      <c r="K754" s="7">
        <f>SUM(K553,K743:K753)</f>
        <v>0</v>
      </c>
      <c r="L754" s="7">
        <f>SUM(L553,L743:L753)</f>
        <v>30</v>
      </c>
      <c r="M754" s="7">
        <f>SUM(M553,M743:M753)</f>
        <v>0</v>
      </c>
      <c r="N754" s="7">
        <f>SUM(O754:R754)</f>
        <v>29</v>
      </c>
      <c r="O754" s="7">
        <f>SUM(O553,O743:O753)</f>
        <v>0</v>
      </c>
      <c r="P754" s="7">
        <f>SUM(P553,P743:P753)</f>
        <v>0</v>
      </c>
      <c r="Q754" s="7">
        <f>SUM(Q553,Q743:Q753)</f>
        <v>29</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10</v>
      </c>
      <c r="J756" s="32">
        <f>SUM(J757:J765)</f>
        <v>0</v>
      </c>
      <c r="K756" s="32">
        <f>SUM(K757:K765)</f>
        <v>0</v>
      </c>
      <c r="L756" s="32">
        <f>SUM(L757:L765)</f>
        <v>10</v>
      </c>
      <c r="M756" s="32">
        <f>SUM(M757:M765)</f>
        <v>0</v>
      </c>
      <c r="N756" s="32">
        <f>SUM(O756:R756)</f>
        <v>10</v>
      </c>
      <c r="O756" s="32">
        <f>SUM(O757:O765)</f>
        <v>0</v>
      </c>
      <c r="P756" s="32">
        <f>SUM(P757:P765)</f>
        <v>0</v>
      </c>
      <c r="Q756" s="32">
        <f>SUM(Q757:Q765)</f>
        <v>10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v>
      </c>
      <c r="J760" s="6"/>
      <c r="K760" s="6"/>
      <c r="L760" s="6">
        <v>1</v>
      </c>
      <c r="M760" s="6"/>
      <c r="N760" s="6">
        <v>1</v>
      </c>
      <c r="O760" s="6"/>
      <c r="P760" s="6"/>
      <c r="Q760" s="6">
        <v>1</v>
      </c>
      <c r="R760" s="6"/>
      <c r="S760" s="6"/>
      <c r="T760" s="6"/>
      <c r="U760" s="6"/>
      <c r="V760" s="6"/>
      <c r="W760" s="6"/>
      <c r="X760" s="5">
        <v>324</v>
      </c>
    </row>
    <row r="761" spans="1:24" ht="38.25">
      <c r="A761" s="89">
        <v>321040000</v>
      </c>
      <c r="B761" s="30" t="s">
        <v>678</v>
      </c>
      <c r="C761" s="99"/>
      <c r="D761" s="6"/>
      <c r="E761" s="6"/>
      <c r="F761" s="6"/>
      <c r="G761" s="6"/>
      <c r="H761" s="6"/>
      <c r="I761" s="6">
        <v>9</v>
      </c>
      <c r="J761" s="6"/>
      <c r="K761" s="6"/>
      <c r="L761" s="6">
        <v>9</v>
      </c>
      <c r="M761" s="6"/>
      <c r="N761" s="6">
        <v>9</v>
      </c>
      <c r="O761" s="6"/>
      <c r="P761" s="6"/>
      <c r="Q761" s="6">
        <v>9</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9</v>
      </c>
      <c r="E766" s="32">
        <f>SUM(E767:E861)</f>
        <v>6</v>
      </c>
      <c r="F766" s="32">
        <f>SUM(F767:F861)</f>
        <v>0</v>
      </c>
      <c r="G766" s="32">
        <f>SUM(G767:G861)</f>
        <v>3</v>
      </c>
      <c r="H766" s="32">
        <f>SUM(H767:H861)</f>
        <v>0</v>
      </c>
      <c r="I766" s="32">
        <f>SUM(J766:M766)</f>
        <v>411</v>
      </c>
      <c r="J766" s="32">
        <f>SUM(J767:J861)</f>
        <v>297</v>
      </c>
      <c r="K766" s="32">
        <f>SUM(K767:K861)</f>
        <v>0</v>
      </c>
      <c r="L766" s="32">
        <f>SUM(L767:L861)</f>
        <v>114</v>
      </c>
      <c r="M766" s="32">
        <f>SUM(M767:M861)</f>
        <v>0</v>
      </c>
      <c r="N766" s="32">
        <f>SUM(O766:R766)</f>
        <v>337</v>
      </c>
      <c r="O766" s="32">
        <f>SUM(O767:O861)</f>
        <v>303</v>
      </c>
      <c r="P766" s="32">
        <f>SUM(P767:P861)</f>
        <v>0</v>
      </c>
      <c r="Q766" s="32">
        <f>SUM(Q767:Q861)</f>
        <v>34</v>
      </c>
      <c r="R766" s="32">
        <f>SUM(R767:R861)</f>
        <v>0</v>
      </c>
      <c r="S766" s="32">
        <f>SUM(T766:W766)</f>
        <v>83</v>
      </c>
      <c r="T766" s="32">
        <f>SUM(T767:T861)</f>
        <v>0</v>
      </c>
      <c r="U766" s="32">
        <f>SUM(U767:U861)</f>
        <v>0</v>
      </c>
      <c r="V766" s="32">
        <f>SUM(V767:V861)</f>
        <v>83</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v>1</v>
      </c>
      <c r="E783" s="6"/>
      <c r="F783" s="6"/>
      <c r="G783" s="6">
        <v>1</v>
      </c>
      <c r="H783" s="6"/>
      <c r="I783" s="6"/>
      <c r="J783" s="6"/>
      <c r="K783" s="6"/>
      <c r="L783" s="6"/>
      <c r="M783" s="6"/>
      <c r="N783" s="6">
        <v>1</v>
      </c>
      <c r="O783" s="6"/>
      <c r="P783" s="6"/>
      <c r="Q783" s="6">
        <v>1</v>
      </c>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1</v>
      </c>
      <c r="J788" s="6"/>
      <c r="K788" s="6"/>
      <c r="L788" s="6">
        <v>1</v>
      </c>
      <c r="M788" s="6"/>
      <c r="N788" s="6">
        <v>1</v>
      </c>
      <c r="O788" s="6"/>
      <c r="P788" s="6"/>
      <c r="Q788" s="6">
        <v>1</v>
      </c>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c r="J798" s="6"/>
      <c r="K798" s="6"/>
      <c r="L798" s="6"/>
      <c r="M798" s="6"/>
      <c r="N798" s="6"/>
      <c r="O798" s="6"/>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c r="A808" s="89">
        <v>304040000</v>
      </c>
      <c r="B808" s="30" t="s">
        <v>717</v>
      </c>
      <c r="C808" s="99"/>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c r="A813" s="89">
        <v>304080000</v>
      </c>
      <c r="B813" s="30" t="s">
        <v>720</v>
      </c>
      <c r="C813" s="99"/>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v>
      </c>
      <c r="E815" s="6">
        <v>1</v>
      </c>
      <c r="F815" s="6"/>
      <c r="G815" s="6"/>
      <c r="H815" s="6"/>
      <c r="I815" s="6">
        <v>43</v>
      </c>
      <c r="J815" s="6">
        <v>39</v>
      </c>
      <c r="K815" s="6"/>
      <c r="L815" s="6">
        <v>4</v>
      </c>
      <c r="M815" s="6"/>
      <c r="N815" s="6">
        <v>43</v>
      </c>
      <c r="O815" s="6">
        <v>40</v>
      </c>
      <c r="P815" s="6"/>
      <c r="Q815" s="6">
        <v>3</v>
      </c>
      <c r="R815" s="6"/>
      <c r="S815" s="6">
        <v>1</v>
      </c>
      <c r="T815" s="6"/>
      <c r="U815" s="6"/>
      <c r="V815" s="6">
        <v>1</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245</v>
      </c>
      <c r="J817" s="6">
        <v>168</v>
      </c>
      <c r="K817" s="6"/>
      <c r="L817" s="6">
        <v>77</v>
      </c>
      <c r="M817" s="6"/>
      <c r="N817" s="6">
        <v>181</v>
      </c>
      <c r="O817" s="6">
        <v>168</v>
      </c>
      <c r="P817" s="6"/>
      <c r="Q817" s="6">
        <v>13</v>
      </c>
      <c r="R817" s="6"/>
      <c r="S817" s="6">
        <v>64</v>
      </c>
      <c r="T817" s="6"/>
      <c r="U817" s="6"/>
      <c r="V817" s="6">
        <v>64</v>
      </c>
      <c r="W817" s="6"/>
      <c r="X817" s="5">
        <v>280</v>
      </c>
    </row>
    <row r="818" spans="1:24" ht="12.75">
      <c r="A818" s="89">
        <v>304090300</v>
      </c>
      <c r="B818" s="30" t="s">
        <v>725</v>
      </c>
      <c r="C818" s="99"/>
      <c r="D818" s="6"/>
      <c r="E818" s="6"/>
      <c r="F818" s="6"/>
      <c r="G818" s="6"/>
      <c r="H818" s="6"/>
      <c r="I818" s="6">
        <v>2</v>
      </c>
      <c r="J818" s="6">
        <v>2</v>
      </c>
      <c r="K818" s="6"/>
      <c r="L818" s="6"/>
      <c r="M818" s="6"/>
      <c r="N818" s="6">
        <v>2</v>
      </c>
      <c r="O818" s="6">
        <v>2</v>
      </c>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1</v>
      </c>
      <c r="J829" s="6"/>
      <c r="K829" s="6"/>
      <c r="L829" s="6">
        <v>1</v>
      </c>
      <c r="M829" s="6"/>
      <c r="N829" s="6"/>
      <c r="O829" s="6"/>
      <c r="P829" s="6"/>
      <c r="Q829" s="6"/>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c r="E837" s="6"/>
      <c r="F837" s="6"/>
      <c r="G837" s="6"/>
      <c r="H837" s="6"/>
      <c r="I837" s="6">
        <v>2</v>
      </c>
      <c r="J837" s="6">
        <v>1</v>
      </c>
      <c r="K837" s="6"/>
      <c r="L837" s="6">
        <v>1</v>
      </c>
      <c r="M837" s="6"/>
      <c r="N837" s="6">
        <v>1</v>
      </c>
      <c r="O837" s="6">
        <v>1</v>
      </c>
      <c r="P837" s="6"/>
      <c r="Q837" s="6"/>
      <c r="R837" s="6"/>
      <c r="S837" s="6">
        <v>1</v>
      </c>
      <c r="T837" s="6"/>
      <c r="U837" s="6"/>
      <c r="V837" s="6">
        <v>1</v>
      </c>
      <c r="W837" s="6"/>
      <c r="X837" s="5">
        <v>292</v>
      </c>
    </row>
    <row r="838" spans="1:24" ht="12.75">
      <c r="A838" s="89">
        <v>307020000</v>
      </c>
      <c r="B838" s="30" t="s">
        <v>745</v>
      </c>
      <c r="C838" s="99"/>
      <c r="D838" s="6"/>
      <c r="E838" s="6"/>
      <c r="F838" s="6"/>
      <c r="G838" s="6"/>
      <c r="H838" s="6"/>
      <c r="I838" s="6">
        <v>1</v>
      </c>
      <c r="J838" s="6"/>
      <c r="K838" s="6"/>
      <c r="L838" s="6">
        <v>1</v>
      </c>
      <c r="M838" s="6"/>
      <c r="N838" s="6">
        <v>1</v>
      </c>
      <c r="O838" s="6"/>
      <c r="P838" s="6"/>
      <c r="Q838" s="6">
        <v>1</v>
      </c>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v>
      </c>
      <c r="E844" s="6"/>
      <c r="F844" s="6"/>
      <c r="G844" s="6">
        <v>1</v>
      </c>
      <c r="H844" s="6"/>
      <c r="I844" s="6">
        <v>4</v>
      </c>
      <c r="J844" s="6"/>
      <c r="K844" s="6"/>
      <c r="L844" s="6">
        <v>4</v>
      </c>
      <c r="M844" s="6"/>
      <c r="N844" s="6">
        <v>4</v>
      </c>
      <c r="O844" s="6"/>
      <c r="P844" s="6"/>
      <c r="Q844" s="6">
        <v>4</v>
      </c>
      <c r="R844" s="6"/>
      <c r="S844" s="6">
        <v>1</v>
      </c>
      <c r="T844" s="6"/>
      <c r="U844" s="6"/>
      <c r="V844" s="6">
        <v>1</v>
      </c>
      <c r="W844" s="6"/>
      <c r="X844" s="5">
        <v>240</v>
      </c>
    </row>
    <row r="845" spans="1:24" ht="12.75">
      <c r="A845" s="89">
        <v>310010000</v>
      </c>
      <c r="B845" s="30" t="s">
        <v>752</v>
      </c>
      <c r="C845" s="99"/>
      <c r="D845" s="6">
        <v>2</v>
      </c>
      <c r="E845" s="6">
        <v>2</v>
      </c>
      <c r="F845" s="6"/>
      <c r="G845" s="6"/>
      <c r="H845" s="6"/>
      <c r="I845" s="6">
        <v>80</v>
      </c>
      <c r="J845" s="6">
        <v>68</v>
      </c>
      <c r="K845" s="6"/>
      <c r="L845" s="6">
        <v>12</v>
      </c>
      <c r="M845" s="6"/>
      <c r="N845" s="6">
        <v>75</v>
      </c>
      <c r="O845" s="6">
        <v>70</v>
      </c>
      <c r="P845" s="6"/>
      <c r="Q845" s="6">
        <v>5</v>
      </c>
      <c r="R845" s="6"/>
      <c r="S845" s="6">
        <v>7</v>
      </c>
      <c r="T845" s="6"/>
      <c r="U845" s="6"/>
      <c r="V845" s="6">
        <v>7</v>
      </c>
      <c r="W845" s="6"/>
      <c r="X845" s="5">
        <v>135</v>
      </c>
    </row>
    <row r="846" spans="1:24" ht="12.75">
      <c r="A846" s="89">
        <v>310020000</v>
      </c>
      <c r="B846" s="30" t="s">
        <v>753</v>
      </c>
      <c r="C846" s="99"/>
      <c r="D846" s="6">
        <v>2</v>
      </c>
      <c r="E846" s="6">
        <v>2</v>
      </c>
      <c r="F846" s="6"/>
      <c r="G846" s="6"/>
      <c r="H846" s="6"/>
      <c r="I846" s="6">
        <v>14</v>
      </c>
      <c r="J846" s="6">
        <v>8</v>
      </c>
      <c r="K846" s="6"/>
      <c r="L846" s="6">
        <v>6</v>
      </c>
      <c r="M846" s="6"/>
      <c r="N846" s="6">
        <v>13</v>
      </c>
      <c r="O846" s="6">
        <v>10</v>
      </c>
      <c r="P846" s="6"/>
      <c r="Q846" s="6">
        <v>3</v>
      </c>
      <c r="R846" s="6"/>
      <c r="S846" s="6">
        <v>3</v>
      </c>
      <c r="T846" s="6"/>
      <c r="U846" s="6"/>
      <c r="V846" s="6">
        <v>3</v>
      </c>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c r="A848" s="89">
        <v>310040000</v>
      </c>
      <c r="B848" s="30" t="s">
        <v>755</v>
      </c>
      <c r="C848" s="99"/>
      <c r="D848" s="6">
        <v>1</v>
      </c>
      <c r="E848" s="6">
        <v>1</v>
      </c>
      <c r="F848" s="6"/>
      <c r="G848" s="6"/>
      <c r="H848" s="6"/>
      <c r="I848" s="6">
        <v>8</v>
      </c>
      <c r="J848" s="6">
        <v>2</v>
      </c>
      <c r="K848" s="6"/>
      <c r="L848" s="6">
        <v>6</v>
      </c>
      <c r="M848" s="6"/>
      <c r="N848" s="6">
        <v>6</v>
      </c>
      <c r="O848" s="6">
        <v>3</v>
      </c>
      <c r="P848" s="6"/>
      <c r="Q848" s="6">
        <v>3</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2</v>
      </c>
      <c r="J852" s="6">
        <v>1</v>
      </c>
      <c r="K852" s="6"/>
      <c r="L852" s="6">
        <v>1</v>
      </c>
      <c r="M852" s="6"/>
      <c r="N852" s="6">
        <v>1</v>
      </c>
      <c r="O852" s="6">
        <v>1</v>
      </c>
      <c r="P852" s="6"/>
      <c r="Q852" s="6"/>
      <c r="R852" s="6"/>
      <c r="S852" s="6">
        <v>1</v>
      </c>
      <c r="T852" s="6"/>
      <c r="U852" s="6"/>
      <c r="V852" s="6">
        <v>1</v>
      </c>
      <c r="W852" s="6"/>
      <c r="X852" s="5">
        <v>362</v>
      </c>
    </row>
    <row r="853" spans="1:24" ht="12.75">
      <c r="A853" s="89">
        <v>311010000</v>
      </c>
      <c r="B853" s="30" t="s">
        <v>760</v>
      </c>
      <c r="C853" s="99"/>
      <c r="D853" s="6"/>
      <c r="E853" s="6"/>
      <c r="F853" s="6"/>
      <c r="G853" s="6"/>
      <c r="H853" s="6"/>
      <c r="I853" s="6">
        <v>1</v>
      </c>
      <c r="J853" s="6">
        <v>1</v>
      </c>
      <c r="K853" s="6"/>
      <c r="L853" s="6"/>
      <c r="M853" s="6"/>
      <c r="N853" s="6">
        <v>1</v>
      </c>
      <c r="O853" s="6">
        <v>1</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2</v>
      </c>
      <c r="J856" s="6">
        <v>2</v>
      </c>
      <c r="K856" s="6"/>
      <c r="L856" s="6"/>
      <c r="M856" s="6"/>
      <c r="N856" s="6">
        <v>2</v>
      </c>
      <c r="O856" s="6">
        <v>2</v>
      </c>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2</v>
      </c>
      <c r="J858" s="6">
        <v>2</v>
      </c>
      <c r="K858" s="6"/>
      <c r="L858" s="6"/>
      <c r="M858" s="6"/>
      <c r="N858" s="6">
        <v>2</v>
      </c>
      <c r="O858" s="6">
        <v>2</v>
      </c>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13</v>
      </c>
      <c r="J862" s="32">
        <f>SUM(J863:J895)</f>
        <v>3</v>
      </c>
      <c r="K862" s="32">
        <f>SUM(K863:K895)</f>
        <v>0</v>
      </c>
      <c r="L862" s="32">
        <f>SUM(L863:L895)</f>
        <v>10</v>
      </c>
      <c r="M862" s="32">
        <f>SUM(M863:M895)</f>
        <v>0</v>
      </c>
      <c r="N862" s="32">
        <f>SUM(O862:R862)</f>
        <v>11</v>
      </c>
      <c r="O862" s="32">
        <f>SUM(O863:O895)</f>
        <v>3</v>
      </c>
      <c r="P862" s="32">
        <f>SUM(P863:P895)</f>
        <v>0</v>
      </c>
      <c r="Q862" s="32">
        <f>SUM(Q863:Q895)</f>
        <v>8</v>
      </c>
      <c r="R862" s="32">
        <f>SUM(R863:R895)</f>
        <v>0</v>
      </c>
      <c r="S862" s="32">
        <f>SUM(T862:W862)</f>
        <v>2</v>
      </c>
      <c r="T862" s="32">
        <f>SUM(T863:T895)</f>
        <v>0</v>
      </c>
      <c r="U862" s="32">
        <f>SUM(U863:U895)</f>
        <v>0</v>
      </c>
      <c r="V862" s="32">
        <f>SUM(V863:V895)</f>
        <v>2</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v>
      </c>
      <c r="J872" s="40">
        <v>1</v>
      </c>
      <c r="K872" s="40"/>
      <c r="L872" s="40"/>
      <c r="M872" s="40"/>
      <c r="N872" s="40">
        <v>1</v>
      </c>
      <c r="O872" s="40">
        <v>1</v>
      </c>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c r="O875" s="40"/>
      <c r="P875" s="40"/>
      <c r="Q875" s="40"/>
      <c r="R875" s="40"/>
      <c r="S875" s="40">
        <v>1</v>
      </c>
      <c r="T875" s="40"/>
      <c r="U875" s="40"/>
      <c r="V875" s="40">
        <v>1</v>
      </c>
      <c r="W875" s="40"/>
      <c r="X875" s="39">
        <v>168</v>
      </c>
      <c r="Y875" s="105"/>
      <c r="Z875" s="105"/>
    </row>
    <row r="876" spans="1:26" s="41" customFormat="1" ht="12.75">
      <c r="A876" s="90">
        <v>331060101</v>
      </c>
      <c r="B876" s="42" t="s">
        <v>781</v>
      </c>
      <c r="C876" s="99"/>
      <c r="D876" s="40"/>
      <c r="E876" s="40"/>
      <c r="F876" s="40"/>
      <c r="G876" s="40"/>
      <c r="H876" s="40"/>
      <c r="I876" s="40">
        <v>2</v>
      </c>
      <c r="J876" s="40">
        <v>1</v>
      </c>
      <c r="K876" s="40"/>
      <c r="L876" s="40">
        <v>1</v>
      </c>
      <c r="M876" s="40"/>
      <c r="N876" s="40">
        <v>2</v>
      </c>
      <c r="O876" s="40">
        <v>1</v>
      </c>
      <c r="P876" s="40"/>
      <c r="Q876" s="40">
        <v>1</v>
      </c>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7</v>
      </c>
      <c r="J878" s="40"/>
      <c r="K878" s="40"/>
      <c r="L878" s="40">
        <v>7</v>
      </c>
      <c r="M878" s="40"/>
      <c r="N878" s="40">
        <v>7</v>
      </c>
      <c r="O878" s="40"/>
      <c r="P878" s="40"/>
      <c r="Q878" s="40">
        <v>7</v>
      </c>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2</v>
      </c>
      <c r="J879" s="40">
        <v>1</v>
      </c>
      <c r="K879" s="40"/>
      <c r="L879" s="40">
        <v>1</v>
      </c>
      <c r="M879" s="40"/>
      <c r="N879" s="40">
        <v>1</v>
      </c>
      <c r="O879" s="40">
        <v>1</v>
      </c>
      <c r="P879" s="40"/>
      <c r="Q879" s="40"/>
      <c r="R879" s="40"/>
      <c r="S879" s="40">
        <v>1</v>
      </c>
      <c r="T879" s="40"/>
      <c r="U879" s="40"/>
      <c r="V879" s="40">
        <v>1</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v>3</v>
      </c>
      <c r="J899" s="32"/>
      <c r="K899" s="32"/>
      <c r="L899" s="32">
        <v>3</v>
      </c>
      <c r="M899" s="32"/>
      <c r="N899" s="32">
        <v>3</v>
      </c>
      <c r="O899" s="32"/>
      <c r="P899" s="32"/>
      <c r="Q899" s="32">
        <v>3</v>
      </c>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v>1</v>
      </c>
      <c r="E904" s="32"/>
      <c r="F904" s="32"/>
      <c r="G904" s="32">
        <v>1</v>
      </c>
      <c r="H904" s="32"/>
      <c r="I904" s="32">
        <v>12</v>
      </c>
      <c r="J904" s="32">
        <v>1</v>
      </c>
      <c r="K904" s="32"/>
      <c r="L904" s="32">
        <v>11</v>
      </c>
      <c r="M904" s="32"/>
      <c r="N904" s="32">
        <v>12</v>
      </c>
      <c r="O904" s="32">
        <v>1</v>
      </c>
      <c r="P904" s="32"/>
      <c r="Q904" s="32">
        <v>11</v>
      </c>
      <c r="R904" s="32"/>
      <c r="S904" s="32">
        <v>1</v>
      </c>
      <c r="T904" s="32"/>
      <c r="U904" s="32"/>
      <c r="V904" s="32">
        <v>1</v>
      </c>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2331</v>
      </c>
      <c r="C907" s="98"/>
      <c r="D907" s="32">
        <v>3</v>
      </c>
      <c r="E907" s="32"/>
      <c r="F907" s="32"/>
      <c r="G907" s="32">
        <v>3</v>
      </c>
      <c r="H907" s="32"/>
      <c r="I907" s="32">
        <v>26</v>
      </c>
      <c r="J907" s="32"/>
      <c r="K907" s="32"/>
      <c r="L907" s="32">
        <v>26</v>
      </c>
      <c r="M907" s="32"/>
      <c r="N907" s="32">
        <v>29</v>
      </c>
      <c r="O907" s="32"/>
      <c r="P907" s="32"/>
      <c r="Q907" s="32">
        <v>29</v>
      </c>
      <c r="R907" s="32"/>
      <c r="S907" s="32"/>
      <c r="T907" s="32"/>
      <c r="U907" s="32"/>
      <c r="V907" s="32"/>
      <c r="W907" s="32"/>
      <c r="X907" s="34">
        <v>156</v>
      </c>
    </row>
    <row r="908" spans="1:24" ht="12.75">
      <c r="A908" s="92">
        <v>600120000</v>
      </c>
      <c r="B908" s="35" t="s">
        <v>2330</v>
      </c>
      <c r="C908" s="98"/>
      <c r="D908" s="32"/>
      <c r="E908" s="32"/>
      <c r="F908" s="32"/>
      <c r="G908" s="32"/>
      <c r="H908" s="32"/>
      <c r="I908" s="32">
        <v>1</v>
      </c>
      <c r="J908" s="32"/>
      <c r="K908" s="32"/>
      <c r="L908" s="32">
        <v>1</v>
      </c>
      <c r="M908" s="32"/>
      <c r="N908" s="32"/>
      <c r="O908" s="32"/>
      <c r="P908" s="32"/>
      <c r="Q908" s="32"/>
      <c r="R908" s="32"/>
      <c r="S908" s="32">
        <v>1</v>
      </c>
      <c r="T908" s="32"/>
      <c r="U908" s="32"/>
      <c r="V908" s="32">
        <v>1</v>
      </c>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v>2</v>
      </c>
      <c r="J910" s="32"/>
      <c r="K910" s="32"/>
      <c r="L910" s="32">
        <v>2</v>
      </c>
      <c r="M910" s="32"/>
      <c r="N910" s="32">
        <v>2</v>
      </c>
      <c r="O910" s="32"/>
      <c r="P910" s="32"/>
      <c r="Q910" s="32">
        <v>2</v>
      </c>
      <c r="R910" s="32"/>
      <c r="S910" s="32"/>
      <c r="T910" s="32"/>
      <c r="U910" s="32"/>
      <c r="V910" s="32"/>
      <c r="W910" s="32"/>
      <c r="X910" s="34">
        <v>87</v>
      </c>
    </row>
    <row r="911" spans="1:24" ht="12.75">
      <c r="A911" s="171" t="s">
        <v>4</v>
      </c>
      <c r="B911" s="172"/>
      <c r="C911" s="100"/>
      <c r="D911" s="7">
        <f>SUM(E911:H911)</f>
        <v>13</v>
      </c>
      <c r="E911" s="7">
        <f>SUM(E756,E766,E862,E896:E910)</f>
        <v>6</v>
      </c>
      <c r="F911" s="7">
        <f>SUM(F756,F766,F862,F896:F910)</f>
        <v>0</v>
      </c>
      <c r="G911" s="7">
        <f>SUM(G756,G766,G862,G896:G910)</f>
        <v>7</v>
      </c>
      <c r="H911" s="7">
        <f>SUM(H756,H766,H862,H896:H910)</f>
        <v>0</v>
      </c>
      <c r="I911" s="7">
        <f>SUM(J911:M911)</f>
        <v>479</v>
      </c>
      <c r="J911" s="7">
        <f>SUM(J756,J766,J862,J896:J910)</f>
        <v>301</v>
      </c>
      <c r="K911" s="7">
        <f>SUM(K756,K766,K862,K896:K910)</f>
        <v>0</v>
      </c>
      <c r="L911" s="7">
        <f>SUM(L756,L766,L862,L896:L910)</f>
        <v>178</v>
      </c>
      <c r="M911" s="7">
        <f>SUM(M756,M766,M862,M896:M910)</f>
        <v>0</v>
      </c>
      <c r="N911" s="7">
        <f>SUM(O911:R911)</f>
        <v>405</v>
      </c>
      <c r="O911" s="7">
        <f>SUM(O756,O766,O862,O896:O910)</f>
        <v>307</v>
      </c>
      <c r="P911" s="7">
        <f>SUM(P756,P766,P862,P896:P910)</f>
        <v>0</v>
      </c>
      <c r="Q911" s="7">
        <f>SUM(Q756,Q766,Q862,Q896:Q910)</f>
        <v>98</v>
      </c>
      <c r="R911" s="7">
        <f>SUM(R756,R766,R862,R896:R910)</f>
        <v>0</v>
      </c>
      <c r="S911" s="7">
        <f>SUM(T911:W911)</f>
        <v>87</v>
      </c>
      <c r="T911" s="7">
        <f>SUM(T756,T766,T862,T896:T910)</f>
        <v>0</v>
      </c>
      <c r="U911" s="7">
        <f>SUM(U756,U766,U862,U896:U910)</f>
        <v>0</v>
      </c>
      <c r="V911" s="7">
        <f>SUM(V756,V766,V862,V896:V910)</f>
        <v>87</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1</v>
      </c>
      <c r="J913" s="32">
        <f>SUM(J914:J1467)</f>
        <v>0</v>
      </c>
      <c r="K913" s="32">
        <f>SUM(K914:K1467)</f>
        <v>0</v>
      </c>
      <c r="L913" s="32">
        <f>SUM(L914:L1467)</f>
        <v>1</v>
      </c>
      <c r="M913" s="32">
        <f>SUM(M914:M1467)</f>
        <v>0</v>
      </c>
      <c r="N913" s="32">
        <f>SUM(O913:R913)</f>
        <v>1</v>
      </c>
      <c r="O913" s="32">
        <f>SUM(O914:O1467)</f>
        <v>0</v>
      </c>
      <c r="P913" s="32">
        <f>SUM(P914:P1467)</f>
        <v>0</v>
      </c>
      <c r="Q913" s="32">
        <f>SUM(Q914:Q1467)</f>
        <v>1</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1</v>
      </c>
      <c r="J1065" s="6"/>
      <c r="K1065" s="6"/>
      <c r="L1065" s="6">
        <v>1</v>
      </c>
      <c r="M1065" s="6"/>
      <c r="N1065" s="6">
        <v>1</v>
      </c>
      <c r="O1065" s="6"/>
      <c r="P1065" s="6"/>
      <c r="Q1065" s="6">
        <v>1</v>
      </c>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v>
      </c>
      <c r="J1468" s="32"/>
      <c r="K1468" s="32"/>
      <c r="L1468" s="32">
        <v>1</v>
      </c>
      <c r="M1468" s="32"/>
      <c r="N1468" s="32">
        <v>1</v>
      </c>
      <c r="O1468" s="32"/>
      <c r="P1468" s="32"/>
      <c r="Q1468" s="32">
        <v>1</v>
      </c>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2</v>
      </c>
      <c r="J1471" s="7">
        <f>SUM(J913,J1468:J1470)</f>
        <v>0</v>
      </c>
      <c r="K1471" s="7">
        <f>SUM(K913,K1468:K1470)</f>
        <v>0</v>
      </c>
      <c r="L1471" s="7">
        <f>SUM(L913,L1468:L1470)</f>
        <v>2</v>
      </c>
      <c r="M1471" s="7">
        <f>SUM(M913,M1468:M1470)</f>
        <v>0</v>
      </c>
      <c r="N1471" s="7">
        <f>SUM(O1471:R1471)</f>
        <v>2</v>
      </c>
      <c r="O1471" s="7">
        <f>SUM(O913,O1468:O1470)</f>
        <v>0</v>
      </c>
      <c r="P1471" s="7">
        <f>SUM(P913,P1468:P1470)</f>
        <v>0</v>
      </c>
      <c r="Q1471" s="7">
        <f>SUM(Q913,Q1468:Q1470)</f>
        <v>2</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13</v>
      </c>
      <c r="E1472" s="4">
        <f>E551+E754+E911+E1471</f>
        <v>6</v>
      </c>
      <c r="F1472" s="4">
        <f>F551+F754+F911+F1471</f>
        <v>0</v>
      </c>
      <c r="G1472" s="4">
        <f>G551+G754+G911+G1471</f>
        <v>7</v>
      </c>
      <c r="H1472" s="4">
        <f>H551+H754+H911+H1471</f>
        <v>0</v>
      </c>
      <c r="I1472" s="4">
        <f>SUM(J1472:M1472)</f>
        <v>795</v>
      </c>
      <c r="J1472" s="4">
        <f>J551+J754+J911+J1471</f>
        <v>309</v>
      </c>
      <c r="K1472" s="4">
        <f>K551+K754+K911+K1471</f>
        <v>0</v>
      </c>
      <c r="L1472" s="4">
        <f>L551+L754+L911+L1471</f>
        <v>484</v>
      </c>
      <c r="M1472" s="4">
        <f>M551+M754+M911+M1471</f>
        <v>2</v>
      </c>
      <c r="N1472" s="4">
        <f>SUM(O1472:R1472)</f>
        <v>673</v>
      </c>
      <c r="O1472" s="4">
        <f>O551+O754+O911+O1471</f>
        <v>315</v>
      </c>
      <c r="P1472" s="4">
        <f>P551+P754+P911+P1471</f>
        <v>0</v>
      </c>
      <c r="Q1472" s="4">
        <f>Q551+Q754+Q911+Q1471</f>
        <v>356</v>
      </c>
      <c r="R1472" s="4">
        <f>R551+R754+R911+R1471</f>
        <v>2</v>
      </c>
      <c r="S1472" s="4">
        <f>SUM(T1472:W1472)</f>
        <v>135</v>
      </c>
      <c r="T1472" s="4">
        <f>T551+T754+T911+T1471</f>
        <v>0</v>
      </c>
      <c r="U1472" s="4">
        <f>U551+U754+U911+U1471</f>
        <v>0</v>
      </c>
      <c r="V1472" s="4">
        <f>V551+V754+V911+V1471</f>
        <v>135</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&amp;LF4CADA9C&amp;C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&amp;LF4CADA9C&amp;C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&amp;LF4CADA9C&amp;C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&amp;LF4CADA9C&amp;C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&amp;LF4CADA9C&amp;C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&amp;LF4CADA9C&amp;C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13</v>
      </c>
      <c r="D227" s="26">
        <f>SUM(D228:D255)</f>
        <v>795</v>
      </c>
      <c r="E227" s="26">
        <f>SUM(E228:E255)</f>
        <v>673</v>
      </c>
      <c r="F227" s="26">
        <f>SUM(F228:F255)</f>
        <v>135</v>
      </c>
      <c r="G227" s="26">
        <f>SUM(G228:G255)</f>
        <v>32.2716666666667</v>
      </c>
      <c r="H227" s="26">
        <f>SUM(H228:H255)</f>
        <v>2195.95233333334</v>
      </c>
      <c r="I227" s="26">
        <f>SUM(I228:I255)</f>
        <v>1464.10733333334</v>
      </c>
      <c r="J227" s="26">
        <f>SUM(J228:J255)</f>
        <v>764.116666666667</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c r="A252" s="6" t="s">
        <v>1503</v>
      </c>
      <c r="B252" s="13">
        <v>820</v>
      </c>
      <c r="C252" s="5">
        <v>13</v>
      </c>
      <c r="D252" s="5">
        <v>795</v>
      </c>
      <c r="E252" s="5">
        <v>673</v>
      </c>
      <c r="F252" s="5">
        <v>135</v>
      </c>
      <c r="G252" s="5">
        <v>32.2716666666667</v>
      </c>
      <c r="H252" s="5">
        <v>2195.95233333334</v>
      </c>
      <c r="I252" s="5">
        <v>1464.10733333334</v>
      </c>
      <c r="J252" s="5">
        <v>764.116666666667</v>
      </c>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13</v>
      </c>
      <c r="D696" s="27">
        <f>D6+D31+D36+D66+D84+D131+D187+D213+D227+D256+D274+D303+D327+D360+D390+D401+D426+D460+D492+D511+D532+D550+D588+D609+D631+D655+D671</f>
        <v>795</v>
      </c>
      <c r="E696" s="27">
        <f>E6+E31+E36+E66+E84+E131+E187+E213+E227+E256+E274+E303+E327+E360+E390+E401+E426+E460+E492+E511+E532+E550+E588+E609+E631+E655+E671</f>
        <v>673</v>
      </c>
      <c r="F696" s="27">
        <f>F6+F31+F36+F66+F84+F131+F187+F213+F227+F256+F274+F303+F327+F360+F390+F401+F426+F460+F492+F511+F532+F550+F588+F609+F631+F655+F671</f>
        <v>135</v>
      </c>
      <c r="G696" s="27">
        <f>G6+G31+G36+G66+G84+G131+G187+G213+G227+G256+G274+G303+G327+G360+G390+G401+G426+G460+G492+G511+G532+G550+G588+G609+G631+G655+G671</f>
        <v>32.2716666666667</v>
      </c>
      <c r="H696" s="27">
        <f>H6+H31+H36+H66+H84+H131+H187+H213+H227+H256+H274+H303+H327+H360+H390+H401+H426+H460+H492+H511+H532+H550+H588+H609+H631+H655+H671</f>
        <v>2195.95233333334</v>
      </c>
      <c r="I696" s="27">
        <f>I6+I31+I36+I66+I84+I131+I187+I213+I227+I256+I274+I303+I327+I360+I390+I401+I426+I460+I492+I511+I532+I550+I588+I609+I631+I655+I671</f>
        <v>1464.10733333334</v>
      </c>
      <c r="J696" s="27">
        <f>J6+J31+J36+J66+J84+J131+J187+J213+J227+J256+J274+J303+J327+J360+J390+J401+J426+J460+J492+J511+J532+J550+J588+J609+J631+J655+J671</f>
        <v>764.116666666667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13</v>
      </c>
      <c r="D802" s="25">
        <f>D696+D724+D753+D763+D792+D801</f>
        <v>795</v>
      </c>
      <c r="E802" s="25">
        <f>E696+E724+E753+E763+E792+E801</f>
        <v>673</v>
      </c>
      <c r="F802" s="25">
        <f>F696+F724+F753+F763+F792+F801</f>
        <v>135</v>
      </c>
      <c r="G802" s="25">
        <f>G696+G724+G753+G763+G792+G801</f>
        <v>32.2716666666667</v>
      </c>
      <c r="H802" s="25">
        <f>H696+H724+H753+H763+H792+H801</f>
        <v>2195.95233333334</v>
      </c>
      <c r="I802" s="25">
        <f>I696+I724+I753+I763+I792+I801</f>
        <v>1464.10733333334</v>
      </c>
      <c r="J802" s="25">
        <f>J696+J724+J753+J763+J792+J801</f>
        <v>764.116666666667</v>
      </c>
      <c r="K802" s="21"/>
    </row>
    <row r="805" spans="3:8" ht="12.75" customHeight="1">
      <c r="C805" s="76" t="s">
        <v>2192</v>
      </c>
      <c r="D805" s="77"/>
      <c r="E805" s="78" t="s">
        <v>2364</v>
      </c>
      <c r="F805" s="74" t="s">
        <v>2364</v>
      </c>
      <c r="G805" s="180" t="s">
        <v>2365</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2364</v>
      </c>
      <c r="F808" s="74" t="s">
        <v>2364</v>
      </c>
      <c r="G808" s="180" t="s">
        <v>2366</v>
      </c>
      <c r="H808" s="180"/>
    </row>
    <row r="809" spans="3:8" ht="12.75">
      <c r="C809" s="84"/>
      <c r="D809" s="182" t="s">
        <v>2193</v>
      </c>
      <c r="E809" s="182"/>
      <c r="F809" s="75"/>
      <c r="G809" s="181" t="s">
        <v>2194</v>
      </c>
      <c r="H809" s="181"/>
    </row>
    <row r="810" spans="3:6" ht="12.75" customHeight="1">
      <c r="C810" s="73" t="s">
        <v>2196</v>
      </c>
      <c r="D810" s="179"/>
      <c r="E810" s="179"/>
      <c r="F810" s="81"/>
    </row>
    <row r="811" spans="3:6" ht="12.75">
      <c r="C811" s="73"/>
      <c r="D811" s="71"/>
      <c r="E811" s="80"/>
      <c r="F811" s="80"/>
    </row>
    <row r="812" spans="3:8" ht="12.75" customHeight="1">
      <c r="C812" s="73" t="s">
        <v>2197</v>
      </c>
      <c r="D812" s="179" t="s">
        <v>2367</v>
      </c>
      <c r="E812" s="179"/>
      <c r="F812" s="81"/>
      <c r="G812" s="180" t="s">
        <v>2368</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&amp;LF4CADA9C&amp;C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Писаренок.Олександр@hrzp.local</cp:lastModifiedBy>
  <cp:lastPrinted>2022-08-11T05:58:21Z</cp:lastPrinted>
  <dcterms:created xsi:type="dcterms:W3CDTF">2021-01-22T06:15:46Z</dcterms:created>
  <dcterms:modified xsi:type="dcterms:W3CDTF">2024-02-27T08:18:04Z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(ВС)_00337_4.2023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F4CADA9C</vt:lpwstr>
  </property>
  <property fmtid="{D5CDD505-2E9C-101B-9397-08002B2CF9AE}" pid="10" name="Підрозд">
    <vt:lpwstr>Хортицький районний суд м.Запоріжжя</vt:lpwstr>
  </property>
  <property fmtid="{D5CDD505-2E9C-101B-9397-08002B2CF9AE}" pid="11" name="ПідрозділDB">
    <vt:i4>0</vt:i4>
  </property>
  <property fmtid="{D5CDD505-2E9C-101B-9397-08002B2CF9AE}" pid="12" name="Підрозділ">
    <vt:i4>542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